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drawings/drawing42.xml" ContentType="application/vnd.openxmlformats-officedocument.drawing+xml"/>
  <Override PartName="/xl/drawings/drawing60.xml" ContentType="application/vnd.openxmlformats-officedocument.drawing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drawings/drawing58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drawings/drawing36.xml" ContentType="application/vnd.openxmlformats-officedocument.drawing+xml"/>
  <Override PartName="/xl/drawings/drawing45.xml" ContentType="application/vnd.openxmlformats-officedocument.drawing+xml"/>
  <Override PartName="/xl/drawings/drawing47.xml" ContentType="application/vnd.openxmlformats-officedocument.drawing+xml"/>
  <Override PartName="/xl/drawings/drawing56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xl/drawings/drawing34.xml" ContentType="application/vnd.openxmlformats-officedocument.drawing+xml"/>
  <Override PartName="/xl/drawings/drawing43.xml" ContentType="application/vnd.openxmlformats-officedocument.drawing+xml"/>
  <Override PartName="/xl/drawings/drawing54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drawings/drawing23.xml" ContentType="application/vnd.openxmlformats-officedocument.drawing+xml"/>
  <Override PartName="/xl/drawings/drawing32.xml" ContentType="application/vnd.openxmlformats-officedocument.drawing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drawings/drawing61.xml" ContentType="application/vnd.openxmlformats-officedocument.drawing+xml"/>
  <Override PartName="/xl/worksheets/sheet59.xml" ContentType="application/vnd.openxmlformats-officedocument.spreadsheetml.worksheet+xml"/>
  <Override PartName="/xl/drawings/drawing12.xml" ContentType="application/vnd.openxmlformats-officedocument.drawing+xml"/>
  <Override PartName="/xl/drawings/drawing21.xml" ContentType="application/vnd.openxmlformats-officedocument.drawing+xml"/>
  <Override PartName="/xl/drawings/drawing30.xml" ContentType="application/vnd.openxmlformats-officedocument.drawing+xml"/>
  <Override PartName="/xl/drawings/drawing5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drawings/drawing44.xml" ContentType="application/vnd.openxmlformats-officedocument.drawing+xml"/>
  <Override PartName="/xl/drawings/drawing62.xml" ContentType="application/vnd.openxmlformats-officedocument.drawing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drawings/drawing40.xml" ContentType="application/vnd.openxmlformats-officedocument.drawing+xml"/>
  <Override PartName="/xl/worksheets/sheet3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30" windowHeight="8790"/>
  </bookViews>
  <sheets>
    <sheet name="Menu" sheetId="63" r:id="rId1"/>
    <sheet name="Alvorada" sheetId="3" r:id="rId2"/>
    <sheet name="Amaral Ferrador" sheetId="8" r:id="rId3"/>
    <sheet name="Arambaré" sheetId="5" r:id="rId4"/>
    <sheet name="Arroio do Sal" sheetId="6" r:id="rId5"/>
    <sheet name="Arroio dos Ratos" sheetId="7" r:id="rId6"/>
    <sheet name="Arroio Grande" sheetId="12" r:id="rId7"/>
    <sheet name="Bagé" sheetId="1" r:id="rId8"/>
    <sheet name="Balneário Pinhal" sheetId="9" r:id="rId9"/>
    <sheet name="Barra do Ribeiro" sheetId="10" r:id="rId10"/>
    <sheet name="Butia" sheetId="11" r:id="rId11"/>
    <sheet name="Camaquã" sheetId="2" r:id="rId12"/>
    <sheet name="Candiota" sheetId="29" r:id="rId13"/>
    <sheet name="Canguçu" sheetId="22" r:id="rId14"/>
    <sheet name="Capão da Canoa" sheetId="38" r:id="rId15"/>
    <sheet name="Capivari do Sul" sheetId="27" r:id="rId16"/>
    <sheet name="Caraa" sheetId="23" r:id="rId17"/>
    <sheet name="Cerro Grande do Sul" sheetId="25" r:id="rId18"/>
    <sheet name="Chuvisca" sheetId="24" r:id="rId19"/>
    <sheet name="Charqueadas" sheetId="26" r:id="rId20"/>
    <sheet name="Cidreira" sheetId="20" r:id="rId21"/>
    <sheet name="Cristal" sheetId="28" r:id="rId22"/>
    <sheet name="Cerrito" sheetId="30" r:id="rId23"/>
    <sheet name="Dom Feliciano" sheetId="14" r:id="rId24"/>
    <sheet name="Dom Pedrito" sheetId="19" r:id="rId25"/>
    <sheet name="Dom Pedro de Alcântara" sheetId="17" r:id="rId26"/>
    <sheet name="Eldorado do Sul" sheetId="39" r:id="rId27"/>
    <sheet name="Encruzilhada do Sul" sheetId="18" r:id="rId28"/>
    <sheet name="Guaiba" sheetId="4" r:id="rId29"/>
    <sheet name="Herval" sheetId="15" r:id="rId30"/>
    <sheet name="Imbé" sheetId="13" r:id="rId31"/>
    <sheet name="Itati" sheetId="16" r:id="rId32"/>
    <sheet name="Lavras do Sul" sheetId="33" r:id="rId33"/>
    <sheet name="Mampituba" sheetId="32" r:id="rId34"/>
    <sheet name="Maquiné" sheetId="36" r:id="rId35"/>
    <sheet name="Mariana Pimentel" sheetId="40" r:id="rId36"/>
    <sheet name="Morrinhos do Sul" sheetId="37" r:id="rId37"/>
    <sheet name="Morro Redondo" sheetId="34" r:id="rId38"/>
    <sheet name="Mostardas" sheetId="31" r:id="rId39"/>
    <sheet name="Osório" sheetId="35" r:id="rId40"/>
    <sheet name="Palmares do Sul" sheetId="41" r:id="rId41"/>
    <sheet name="Pantano Grande" sheetId="42" r:id="rId42"/>
    <sheet name="Pedro Osório" sheetId="43" r:id="rId43"/>
    <sheet name="Pinheiro Machado" sheetId="44" r:id="rId44"/>
    <sheet name="Porto Alegre" sheetId="62" r:id="rId45"/>
    <sheet name="Santa Vitória do Palmar" sheetId="45" r:id="rId46"/>
    <sheet name="Santo Antônio da Patrulha" sheetId="46" r:id="rId47"/>
    <sheet name="São Jerônimo" sheetId="47" r:id="rId48"/>
    <sheet name="São José do Norte" sheetId="48" r:id="rId49"/>
    <sheet name="São Lourenço do Sul" sheetId="49" r:id="rId50"/>
    <sheet name="Sentinela do Sul" sheetId="50" r:id="rId51"/>
    <sheet name="Sertão Santana" sheetId="51" r:id="rId52"/>
    <sheet name="Tapes" sheetId="52" r:id="rId53"/>
    <sheet name="Tavares" sheetId="53" r:id="rId54"/>
    <sheet name="Terra de Areia" sheetId="54" r:id="rId55"/>
    <sheet name="Torres" sheetId="55" r:id="rId56"/>
    <sheet name="Tramandaí" sheetId="56" r:id="rId57"/>
    <sheet name="Três Cachoeiras" sheetId="57" r:id="rId58"/>
    <sheet name="Três Forquilhas" sheetId="61" r:id="rId59"/>
    <sheet name="Turuçu" sheetId="58" r:id="rId60"/>
    <sheet name="Viamão" sheetId="59" r:id="rId61"/>
    <sheet name="Xangri-lá" sheetId="60" r:id="rId62"/>
  </sheets>
  <calcPr calcId="125725"/>
</workbook>
</file>

<file path=xl/calcChain.xml><?xml version="1.0" encoding="utf-8"?>
<calcChain xmlns="http://schemas.openxmlformats.org/spreadsheetml/2006/main">
  <c r="O10" i="62"/>
  <c r="P10" s="1"/>
  <c r="L10"/>
  <c r="M10" s="1"/>
  <c r="I10"/>
  <c r="J10" s="1"/>
  <c r="F10"/>
  <c r="G10" s="1"/>
  <c r="D10"/>
  <c r="O9"/>
  <c r="P9" s="1"/>
  <c r="L9"/>
  <c r="M9" s="1"/>
  <c r="I9"/>
  <c r="J9" s="1"/>
  <c r="F9"/>
  <c r="G9" s="1"/>
  <c r="D9"/>
  <c r="E8" i="47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7"/>
  <c r="B8"/>
  <c r="B9"/>
  <c r="B10"/>
  <c r="B11"/>
  <c r="B12"/>
  <c r="B13"/>
  <c r="B14"/>
  <c r="B16"/>
  <c r="B17"/>
  <c r="B18"/>
  <c r="B19"/>
  <c r="B20"/>
  <c r="B21"/>
  <c r="B22"/>
  <c r="B24"/>
  <c r="B25"/>
  <c r="B26"/>
  <c r="B27"/>
  <c r="B28"/>
  <c r="B29"/>
  <c r="B30"/>
  <c r="B33"/>
  <c r="B34"/>
  <c r="B35"/>
  <c r="B36"/>
  <c r="B37"/>
  <c r="B38"/>
  <c r="B39"/>
  <c r="B42"/>
  <c r="B43"/>
  <c r="B44"/>
  <c r="B45"/>
  <c r="B46"/>
  <c r="B47"/>
  <c r="B48"/>
  <c r="O21" i="62" l="1"/>
  <c r="P21" s="1"/>
  <c r="L21"/>
  <c r="M21" s="1"/>
  <c r="I21"/>
  <c r="J21" s="1"/>
  <c r="F21"/>
  <c r="G21" s="1"/>
  <c r="D21"/>
  <c r="O20"/>
  <c r="P20" s="1"/>
  <c r="L20"/>
  <c r="M20" s="1"/>
  <c r="I20"/>
  <c r="J20" s="1"/>
  <c r="F20"/>
  <c r="G20" s="1"/>
  <c r="D20"/>
  <c r="L31" l="1"/>
  <c r="M31" s="1"/>
  <c r="I31"/>
  <c r="J31" s="1"/>
  <c r="F31"/>
  <c r="G31" s="1"/>
  <c r="D31"/>
  <c r="L30"/>
  <c r="M30" s="1"/>
  <c r="I30"/>
  <c r="J30" s="1"/>
  <c r="F30"/>
  <c r="G30" s="1"/>
  <c r="D30"/>
  <c r="E55" i="47" l="1"/>
  <c r="D41" i="62" l="1"/>
  <c r="D52"/>
  <c r="L53"/>
  <c r="M53" s="1"/>
  <c r="I53"/>
  <c r="J53" s="1"/>
  <c r="F53"/>
  <c r="G53" s="1"/>
  <c r="D53"/>
  <c r="L52"/>
  <c r="M52" s="1"/>
  <c r="I52"/>
  <c r="J52" s="1"/>
  <c r="F52"/>
  <c r="G52" s="1"/>
  <c r="D42" l="1"/>
  <c r="L42"/>
  <c r="M42" s="1"/>
  <c r="I42"/>
  <c r="J42" s="1"/>
  <c r="F42"/>
  <c r="G42" s="1"/>
  <c r="L41"/>
  <c r="M41" s="1"/>
  <c r="I41"/>
  <c r="J41" s="1"/>
  <c r="F41"/>
  <c r="G41" s="1"/>
  <c r="E56" i="47" l="1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B96"/>
  <c r="B95"/>
  <c r="B94"/>
  <c r="B93"/>
  <c r="B92"/>
  <c r="B91"/>
  <c r="B90"/>
  <c r="B87"/>
  <c r="B86"/>
  <c r="B85"/>
  <c r="B84"/>
  <c r="B83"/>
  <c r="B82"/>
  <c r="B81"/>
  <c r="B78"/>
  <c r="B77"/>
  <c r="B76"/>
  <c r="B75"/>
  <c r="B74"/>
  <c r="B73"/>
  <c r="B72"/>
  <c r="B70"/>
  <c r="B69"/>
  <c r="B68"/>
  <c r="B67"/>
  <c r="B66"/>
  <c r="B65"/>
  <c r="B64"/>
  <c r="B62"/>
  <c r="B61"/>
  <c r="B60"/>
  <c r="B59"/>
  <c r="B58"/>
  <c r="B57"/>
  <c r="B56"/>
  <c r="B33" i="58" l="1"/>
  <c r="B31"/>
  <c r="B29"/>
  <c r="B28"/>
  <c r="B27"/>
  <c r="B25"/>
  <c r="B24"/>
  <c r="B23"/>
  <c r="B21"/>
  <c r="B20"/>
  <c r="B18"/>
  <c r="B17"/>
  <c r="B16"/>
  <c r="B14"/>
  <c r="B13"/>
  <c r="B12"/>
  <c r="B10"/>
  <c r="B9"/>
  <c r="B8"/>
  <c r="B31" i="57"/>
  <c r="B30"/>
  <c r="B29"/>
  <c r="B24"/>
  <c r="B23"/>
  <c r="B22"/>
  <c r="B17"/>
  <c r="B16"/>
  <c r="B15"/>
  <c r="B10"/>
  <c r="B9"/>
  <c r="B8"/>
  <c r="B143" i="47"/>
  <c r="B142"/>
  <c r="B141"/>
  <c r="B140"/>
  <c r="B139"/>
  <c r="B138"/>
  <c r="B137"/>
  <c r="B135"/>
  <c r="B134"/>
  <c r="B133"/>
  <c r="B132"/>
  <c r="B131"/>
  <c r="B130"/>
  <c r="B129"/>
  <c r="B126"/>
  <c r="B125"/>
  <c r="B124"/>
  <c r="B123"/>
  <c r="B122"/>
  <c r="B121"/>
  <c r="B120"/>
  <c r="B118"/>
  <c r="B117"/>
  <c r="B116"/>
  <c r="B115"/>
  <c r="B114"/>
  <c r="B113"/>
  <c r="B112"/>
  <c r="B110"/>
  <c r="B109"/>
  <c r="B108"/>
  <c r="B107"/>
  <c r="B106"/>
  <c r="B105"/>
  <c r="B104"/>
  <c r="D7" i="40"/>
</calcChain>
</file>

<file path=xl/sharedStrings.xml><?xml version="1.0" encoding="utf-8"?>
<sst xmlns="http://schemas.openxmlformats.org/spreadsheetml/2006/main" count="1738" uniqueCount="369">
  <si>
    <t>Classe</t>
  </si>
  <si>
    <t>Valor CIP</t>
  </si>
  <si>
    <t>De (kWh)</t>
  </si>
  <si>
    <t>até (kWh)</t>
  </si>
  <si>
    <t xml:space="preserve">Residencial </t>
  </si>
  <si>
    <t>-</t>
  </si>
  <si>
    <t>Industrial</t>
  </si>
  <si>
    <t>Comercial</t>
  </si>
  <si>
    <t>Poder Público</t>
  </si>
  <si>
    <t>Serviço Público e Cons. Próprio da Distribuidora</t>
  </si>
  <si>
    <t>Vigência</t>
  </si>
  <si>
    <t>Aplicação até o limite de (kWh)</t>
  </si>
  <si>
    <t>Isento</t>
  </si>
  <si>
    <t>Rural</t>
  </si>
  <si>
    <t>Sem limite</t>
  </si>
  <si>
    <t>Serviço Público</t>
  </si>
  <si>
    <t>Cons. Próprio</t>
  </si>
  <si>
    <t>Residencial</t>
  </si>
  <si>
    <t>Faixas de Consumo Medido</t>
  </si>
  <si>
    <t>Até (kWh)</t>
  </si>
  <si>
    <t>Baixa Renda</t>
  </si>
  <si>
    <t>Todas</t>
  </si>
  <si>
    <t>Consumo Próprio</t>
  </si>
  <si>
    <t>Poder Publico</t>
  </si>
  <si>
    <t>Serviço Publico</t>
  </si>
  <si>
    <t>Poder Público Municipal</t>
  </si>
  <si>
    <t>Lei Municipal nº 1570 de 26 de dezembro de 2002</t>
  </si>
  <si>
    <t>Bandeira Verde</t>
  </si>
  <si>
    <t>Localização Geográfica</t>
  </si>
  <si>
    <t>Verde</t>
  </si>
  <si>
    <t>Amarela</t>
  </si>
  <si>
    <t>Vermelha I</t>
  </si>
  <si>
    <t>Vermelha II</t>
  </si>
  <si>
    <t xml:space="preserve">Baixa Renda </t>
  </si>
  <si>
    <t xml:space="preserve"> Isento </t>
  </si>
  <si>
    <t>Urbana</t>
  </si>
  <si>
    <t>Servíço Público</t>
  </si>
  <si>
    <t xml:space="preserve"> isento </t>
  </si>
  <si>
    <t>Consumo kW/h/ mês</t>
  </si>
  <si>
    <t>ate 50</t>
  </si>
  <si>
    <t>isento</t>
  </si>
  <si>
    <t>mais de 50 até 100</t>
  </si>
  <si>
    <t>mais de 100 ate 150</t>
  </si>
  <si>
    <t>mais de 150 ate 200</t>
  </si>
  <si>
    <t>mais de 200 ate 500</t>
  </si>
  <si>
    <t>mais de 500</t>
  </si>
  <si>
    <t>ate 300</t>
  </si>
  <si>
    <t>mais de300 até 500</t>
  </si>
  <si>
    <t>mais 500 até 1,000</t>
  </si>
  <si>
    <t>mais de 1.000</t>
  </si>
  <si>
    <t>Lei Complementar nº 17, de 27 de dezembro de 2017</t>
  </si>
  <si>
    <t>Lei Complementar nº 10, de 30 de dezembro de 2003</t>
  </si>
  <si>
    <t>Lei Municipal nº 1172, de novembro de 2016</t>
  </si>
  <si>
    <t>Lei Municipal nº 3519, de 14 de desembro de 2016</t>
  </si>
  <si>
    <t>Lei Municipal nº 314, de 31 de dezembro de 2003</t>
  </si>
  <si>
    <t xml:space="preserve"> Industrial</t>
  </si>
  <si>
    <t>Lei Municipal nº 643, de 1 de dezembro de 2005.</t>
  </si>
  <si>
    <t xml:space="preserve"> Baixa Renda</t>
  </si>
  <si>
    <t>Industrial;
Comercial</t>
  </si>
  <si>
    <t>Poder Público;
Serviço Público;
Consumo Próprio</t>
  </si>
  <si>
    <t xml:space="preserve"> Valor CIP </t>
  </si>
  <si>
    <t xml:space="preserve"> Decreto Municipal nº 642/2002</t>
  </si>
  <si>
    <t>Demais classes</t>
  </si>
  <si>
    <t>Baira Renda</t>
  </si>
  <si>
    <t>Residencial Comum</t>
  </si>
  <si>
    <t>Valor</t>
  </si>
  <si>
    <t>Valor CIP 2018</t>
  </si>
  <si>
    <t>Valor CIP 2019</t>
  </si>
  <si>
    <t>Decreto Municipal nº 39/2018</t>
  </si>
  <si>
    <t>Bandeira Amarela</t>
  </si>
  <si>
    <t>Lei nº 466, de 31 de dezembro de 2002</t>
  </si>
  <si>
    <t>Bandeira Vermelha Patamar 1</t>
  </si>
  <si>
    <t>Bandeira Vermelha Patamar 2</t>
  </si>
  <si>
    <t>Valor CIP a partir de 2020</t>
  </si>
  <si>
    <t>Rural, 
Poder Público, Serviço Público, 
Cons. Próprio</t>
  </si>
  <si>
    <t>Lei Municipal nº 386, de 31 de dezembro de 2002</t>
  </si>
  <si>
    <t>Obs.: O valor da CIP é calculado a partir de percentual do valor do consumo de energia faturado líquido (sem os tributos) da UC.</t>
  </si>
  <si>
    <t>Produtor Rural com CPR</t>
  </si>
  <si>
    <t>Baixa Renda, menor que 80 kWh</t>
  </si>
  <si>
    <t>Baixa Renda, a partir de 80 kWh</t>
  </si>
  <si>
    <t xml:space="preserve">Rural sem CPR </t>
  </si>
  <si>
    <t>Vermelha</t>
  </si>
  <si>
    <t>Valor da CIP, conforme Bandeira Tarifária do mês de emissão</t>
  </si>
  <si>
    <t>Faixas Consumo medido</t>
  </si>
  <si>
    <t>Faixas de Consumo medido</t>
  </si>
  <si>
    <t>Cons.Próprio</t>
  </si>
  <si>
    <t>até 31/12/2019</t>
  </si>
  <si>
    <t>Vigência anterior</t>
  </si>
  <si>
    <t>Lei Municipal 5995, de 20 de agosto de 2018</t>
  </si>
  <si>
    <t>a partir de 18/01/2020</t>
  </si>
  <si>
    <t>Faixas Consumo Medido</t>
  </si>
  <si>
    <t>Percentual*</t>
  </si>
  <si>
    <t>*Obs.: O valor da CIP é calculado a partir de percentual do valor do consumo de energia faturado líquido (sem os tributos) da UC.</t>
  </si>
  <si>
    <t xml:space="preserve">Percentual* </t>
  </si>
  <si>
    <t>Faixa Consumo Medido</t>
  </si>
  <si>
    <t>Lei Municipal 1.456, de 17 de Maio de 2018</t>
  </si>
  <si>
    <t>Guaíba Lei Municipal n° 3619,
 de 15 de Dezembro 2017</t>
  </si>
  <si>
    <t>Lei Municipal nº 6.054, de 29 de abril de 2019</t>
  </si>
  <si>
    <t>Decreto Municipal n° 015, de 02 de Abril de 2018.</t>
  </si>
  <si>
    <t xml:space="preserve"> Lei Municipal nº 757, de 31 de dezembro de 2002</t>
  </si>
  <si>
    <t>Rural até 70 kWh</t>
  </si>
  <si>
    <t>Rural maior que 70 kWh</t>
  </si>
  <si>
    <t>Poder Público Estadual e Federal</t>
  </si>
  <si>
    <t xml:space="preserve"> Lei Municipal nº 2069, de 01 de agosto de 2003</t>
  </si>
  <si>
    <t>Lei Municipal nº 1802, de 31 de dezembro de 2002</t>
  </si>
  <si>
    <t>Decreto Municipal nº 3.506, de 17 de dezembro de 2018</t>
  </si>
  <si>
    <t>Lei Municipal nº 271, de 23 de janeiro de 2003</t>
  </si>
  <si>
    <t>Decreto Municipal n° 009, de 03 de abril de 2017</t>
  </si>
  <si>
    <t>Lei Municipal nº 2104, de 27 de dezembro de 2002</t>
  </si>
  <si>
    <t>Lei Municipal nº 2.398, de 18 de dezembro de 2018</t>
  </si>
  <si>
    <t>Valor da CIP, conforme Bandeira Tarifária do mês de emissão da fatura</t>
  </si>
  <si>
    <t>Lei Municipal nº 3.512, de 7 de dezembro de 2010</t>
  </si>
  <si>
    <t>Lei Municipal nº 1.798, de 30/10/2012</t>
  </si>
  <si>
    <t>Lei Municipal n° 946, de 18 de Dezembro de 2013</t>
  </si>
  <si>
    <t>Decreto Municipal nº 3524, de 06 de setembro de 2016</t>
  </si>
  <si>
    <t>Lei nº 2177, de 21/10/2015</t>
  </si>
  <si>
    <t>Lei Municipal nº 913, de 22/12/2005</t>
  </si>
  <si>
    <t>Decreto Municipal n° 4.105, de 17 /12/2018</t>
  </si>
  <si>
    <t xml:space="preserve"> Lei Municipal nº 1217, de 25 de novembro de 2011</t>
  </si>
  <si>
    <t>Decreto Municipal n° 7.274, de 11/12/2018</t>
  </si>
  <si>
    <t xml:space="preserve"> Lei Municipal nº 2005, de 16 de dezembro de 2015</t>
  </si>
  <si>
    <t>Lei Municipal nº 5.495, de 30 de dezembro de 2014</t>
  </si>
  <si>
    <t>Lei Municipal nº 1929, de 29/12/2016</t>
  </si>
  <si>
    <t xml:space="preserve"> Decreto Municipal nº 614, de 12/12/2019</t>
  </si>
  <si>
    <t>Lei Complementar 006, de 10 de dezembro de 2003</t>
  </si>
  <si>
    <t xml:space="preserve"> Decreto nº 6.289 de 21/11/2019</t>
  </si>
  <si>
    <t xml:space="preserve"> Lei Municipal nº 492, de 30 de junho de 2015</t>
  </si>
  <si>
    <t>Lei Municipal nº 2150, de 29 de dezembro de 2003</t>
  </si>
  <si>
    <t>Lei Municipal nº 2.322, de 31 de dezembro de 2002</t>
  </si>
  <si>
    <t>Poder Público/ Serviço Público/ Cons. Próprio</t>
  </si>
  <si>
    <t>Industrial, Comercial</t>
  </si>
  <si>
    <t>Lei Municipal n° 3493, de 10/11/2003</t>
  </si>
  <si>
    <t xml:space="preserve"> Decreto Municipal nº 260, de 22 de outubro de 2019</t>
  </si>
  <si>
    <t>Industrial
Comercial
Rural
Poder Público
Serviço Público
Consumo Próprio</t>
  </si>
  <si>
    <t xml:space="preserve">Decreto Municipal nº 15.421, de 03/02/2020 </t>
  </si>
  <si>
    <t>Poder Público;
Serviço Público;
Cons. Próprio</t>
  </si>
  <si>
    <t xml:space="preserve"> Lei Municipal nº 1212, de 30 de dezembro de 2013</t>
  </si>
  <si>
    <t xml:space="preserve"> Lei Municipal nº 2546, 26 de dezembro de 2002</t>
  </si>
  <si>
    <t xml:space="preserve">Lei Municipal nº 2358, 29 de setembro de 2005 </t>
  </si>
  <si>
    <t>Lei Complementar  n° 2.116, de 13/11/2018</t>
  </si>
  <si>
    <t>Poder Público/ Serviço Público</t>
  </si>
  <si>
    <t>Baixa Renda Indígena/ Quilombola</t>
  </si>
  <si>
    <t xml:space="preserve"> Lei Municipal nº 2.145, de 30 /12/2013</t>
  </si>
  <si>
    <t>Decreto Municipal nº 258, de 14 /12/2018</t>
  </si>
  <si>
    <t xml:space="preserve">Decreto Municipal nº 02/2018 </t>
  </si>
  <si>
    <t xml:space="preserve">Lei Municipal nº 537, de 15 de dezembro de 2005 </t>
  </si>
  <si>
    <t>Poder Público 
Serviço Público
Cons. Próprio</t>
  </si>
  <si>
    <t>Lei nº 4.605, de 01/06/2017</t>
  </si>
  <si>
    <t>Lei Municipal 1959, de 27 de setembro de 2017</t>
  </si>
  <si>
    <t>Residencial
Industrial
Comercial
Rural</t>
  </si>
  <si>
    <t xml:space="preserve"> Decreto 20.130, de 07 de dezembro de 2018</t>
  </si>
  <si>
    <t>até 31/07/2020</t>
  </si>
  <si>
    <t>Taxa % sobre MWh</t>
  </si>
  <si>
    <t>Tarifa B4a R$/MWh</t>
  </si>
  <si>
    <t>Tarifa B4a com Band. R$/MWh</t>
  </si>
  <si>
    <t>Adicional R$/MWh</t>
  </si>
  <si>
    <t>Valor da CIP, conf. Bandeira Tarifária do mês de emissão</t>
  </si>
  <si>
    <t>Lei nº 9.329, de 22/12/2003, atualizada pela Lei Complementar nº 840, de 27/12/2018</t>
  </si>
  <si>
    <t>Valor da CIP, conforme a Bandeira Tarifária vigente no mês de emissão da fatura</t>
  </si>
  <si>
    <t>Tarifa B4a atualizada pela Res. Homologatoria ANEEL 2.640/2019.  Tarifas de Bandeiras Tarifárias atualizadas pela Res. Homol. ANEEL 2.628/2019.</t>
  </si>
  <si>
    <t>Vigência:</t>
  </si>
  <si>
    <t>Alvorada</t>
  </si>
  <si>
    <t>Amaral Ferrador</t>
  </si>
  <si>
    <t>Arroio Grande</t>
  </si>
  <si>
    <t>Pedro Osório</t>
  </si>
  <si>
    <t>Mampituba</t>
  </si>
  <si>
    <t>Pinheiro Machado</t>
  </si>
  <si>
    <t>Cerrito</t>
  </si>
  <si>
    <t>Mariana Pimentel</t>
  </si>
  <si>
    <t>Morro Redondo</t>
  </si>
  <si>
    <t>Canguçu</t>
  </si>
  <si>
    <t>Mostardas</t>
  </si>
  <si>
    <t>Sentinela do Sul</t>
  </si>
  <si>
    <t>Dom Pedro de Alcântara</t>
  </si>
  <si>
    <t>Santa Vitória do Palmar</t>
  </si>
  <si>
    <t>Herval</t>
  </si>
  <si>
    <t>Encruzilhada do Sul</t>
  </si>
  <si>
    <t>Lavras do Sul</t>
  </si>
  <si>
    <t>Turuçu</t>
  </si>
  <si>
    <t>Dom Pedrito</t>
  </si>
  <si>
    <t>Butiá</t>
  </si>
  <si>
    <t>São José do Norte</t>
  </si>
  <si>
    <t>Tavares</t>
  </si>
  <si>
    <t>Palmares do Sul</t>
  </si>
  <si>
    <t>Cristal</t>
  </si>
  <si>
    <t>Arambaré</t>
  </si>
  <si>
    <t>Morrinhos do Sul</t>
  </si>
  <si>
    <t>Camaquã</t>
  </si>
  <si>
    <t>Itati</t>
  </si>
  <si>
    <t>Barra do Ribeiro</t>
  </si>
  <si>
    <t>Terra de Areia</t>
  </si>
  <si>
    <t>São Lourenço do Sul</t>
  </si>
  <si>
    <t>Sertão Santana</t>
  </si>
  <si>
    <t>Chuvisca</t>
  </si>
  <si>
    <t>Eldorado do Sul</t>
  </si>
  <si>
    <t>São Jerônimo</t>
  </si>
  <si>
    <t>Osório</t>
  </si>
  <si>
    <t>Capivari do Sul</t>
  </si>
  <si>
    <t>Cidreira</t>
  </si>
  <si>
    <t>Capão da Canoa</t>
  </si>
  <si>
    <t>Caraá</t>
  </si>
  <si>
    <t>Arroio do Ratos</t>
  </si>
  <si>
    <t>Tapes</t>
  </si>
  <si>
    <t>Dom Feliciano</t>
  </si>
  <si>
    <t>Guaíba</t>
  </si>
  <si>
    <t>Maquiné</t>
  </si>
  <si>
    <t>Balneário Pinhal</t>
  </si>
  <si>
    <t>Viamão</t>
  </si>
  <si>
    <t>Pantano Grande</t>
  </si>
  <si>
    <t>Candiota</t>
  </si>
  <si>
    <t>Charqueadas</t>
  </si>
  <si>
    <t>Xangri-lá</t>
  </si>
  <si>
    <t>Cerro Grande do Sul</t>
  </si>
  <si>
    <t>Santo Antônio da Patrulha</t>
  </si>
  <si>
    <t>Porto Alegre</t>
  </si>
  <si>
    <t>Arroio do Sal</t>
  </si>
  <si>
    <t>Torres</t>
  </si>
  <si>
    <t>Bagé</t>
  </si>
  <si>
    <t>Imbé</t>
  </si>
  <si>
    <t>Três Forquilhas</t>
  </si>
  <si>
    <t>Três Cachoeiras</t>
  </si>
  <si>
    <t>Tramandaí</t>
  </si>
  <si>
    <t xml:space="preserve">                                  Contribuição para Custeio da Iluminação Pública</t>
  </si>
  <si>
    <t xml:space="preserve">                            Legislação e Valores da CIP</t>
  </si>
  <si>
    <t xml:space="preserve"> Camaquã</t>
  </si>
  <si>
    <t xml:space="preserve"> Candiota</t>
  </si>
  <si>
    <t xml:space="preserve"> Charquedas</t>
  </si>
  <si>
    <t>Dom feliciano</t>
  </si>
  <si>
    <t xml:space="preserve"> Eldorado do Sul</t>
  </si>
  <si>
    <t xml:space="preserve"> Encruzilhada do Sul</t>
  </si>
  <si>
    <t xml:space="preserve"> Herval</t>
  </si>
  <si>
    <t xml:space="preserve"> Imbé</t>
  </si>
  <si>
    <t xml:space="preserve"> Lavras do Sul</t>
  </si>
  <si>
    <t xml:space="preserve"> Mostardas</t>
  </si>
  <si>
    <t xml:space="preserve"> Osório </t>
  </si>
  <si>
    <t xml:space="preserve">Pedro Osório </t>
  </si>
  <si>
    <t xml:space="preserve"> São Jerônimo</t>
  </si>
  <si>
    <t xml:space="preserve">Torres </t>
  </si>
  <si>
    <t xml:space="preserve"> Viamão</t>
  </si>
  <si>
    <t xml:space="preserve"> Xangri-Lá</t>
  </si>
  <si>
    <t>Rural Demais classes</t>
  </si>
  <si>
    <t>Rural Residencial/Agropecuária</t>
  </si>
  <si>
    <t>Rurais (*atendidas pelo sistema de IP)</t>
  </si>
  <si>
    <t xml:space="preserve"> Butiá</t>
  </si>
  <si>
    <t>Industrial
Comercial
Poder Público
Cons. Próprio</t>
  </si>
  <si>
    <t>Residencial
Industrial
 Comercial
 PoderPúblico
Serviço Público
 Consumo Próprio</t>
  </si>
  <si>
    <t>Consulte abaixo o detalhamento por Município que tem convênio de arrecadação da CIP na fatura da CEEE-D.</t>
  </si>
  <si>
    <t xml:space="preserve">Telefone para reclamações: (51)3044-8500
</t>
  </si>
  <si>
    <t xml:space="preserve">Telefones para reclamações:(51) 3670-1800
 </t>
  </si>
  <si>
    <t xml:space="preserve">Telefone para reclamações: (51) 3676-1211
</t>
  </si>
  <si>
    <t>Telefone para reclamações: (51) 3687-3500</t>
  </si>
  <si>
    <t xml:space="preserve">Telefone para reclamações:(51) 3656-2553
</t>
  </si>
  <si>
    <t xml:space="preserve">Telefone para reclamações: (53) 3262-5000
</t>
  </si>
  <si>
    <t xml:space="preserve">Telefone para reclamações: (53) 3240-4300
</t>
  </si>
  <si>
    <t xml:space="preserve">Telefone para reclamações:(51) 3682-0188
</t>
  </si>
  <si>
    <t>Telefone para reclamações: (51) 3482-2105</t>
  </si>
  <si>
    <t xml:space="preserve">Telefone para reclamações: (51) 3652-9400
</t>
  </si>
  <si>
    <t>Telefone para reclamações: (51) 3671-7200</t>
  </si>
  <si>
    <t xml:space="preserve">Telefone para reclamações: (53) 3245-8020
</t>
  </si>
  <si>
    <t xml:space="preserve">Telefone para reclamações: (53) 3252-9500
</t>
  </si>
  <si>
    <t xml:space="preserve">Telefone para reclamações: (51) 3995-1100
</t>
  </si>
  <si>
    <t xml:space="preserve">Telefone para reclamações: (51) 3685-1181
</t>
  </si>
  <si>
    <t xml:space="preserve">Telefone para reclamações: (51) 3615-1222
</t>
  </si>
  <si>
    <t xml:space="preserve">Telefone para reclamações: (51) 3675-1122
</t>
  </si>
  <si>
    <t xml:space="preserve">Telefone para reclamações: (51) 3611-7093
</t>
  </si>
  <si>
    <t xml:space="preserve">Telefone para reclamações: (51) 3958-8400
</t>
  </si>
  <si>
    <t xml:space="preserve">Telefone para reclamações: (51) 3681-3398
</t>
  </si>
  <si>
    <t xml:space="preserve">Telefone para reclamações: (51) 3678-1100
</t>
  </si>
  <si>
    <t xml:space="preserve">Telefone para reclamações: (53) 3254-1190
</t>
  </si>
  <si>
    <t xml:space="preserve">Telefone para reclamações: (51) 3677-1317
</t>
  </si>
  <si>
    <t xml:space="preserve">Telefone para reclamações: (53) 3243-3177
</t>
  </si>
  <si>
    <t xml:space="preserve">Telefone para reclamações: (51) 3664-0011
</t>
  </si>
  <si>
    <t xml:space="preserve">Telefone para reclamações: (51) 3499-6300
</t>
  </si>
  <si>
    <t xml:space="preserve">Telefone para reclamações: (51) 3733-1180
</t>
  </si>
  <si>
    <t xml:space="preserve">Telefone para reclamações: (51) 3480-7000
</t>
  </si>
  <si>
    <t xml:space="preserve">Telefone para reclamações: (53) 3267-1122
</t>
  </si>
  <si>
    <t xml:space="preserve">Telefone para reclamações: (51) 3627-8200
</t>
  </si>
  <si>
    <t xml:space="preserve">Telefone para reclamações: (51) 3628-5104
</t>
  </si>
  <si>
    <t xml:space="preserve">Telefone para reclamações: (55) 3282-1244
</t>
  </si>
  <si>
    <t xml:space="preserve">Telefone para reclamações: (51) 3615-2058
</t>
  </si>
  <si>
    <t xml:space="preserve">Telefone para reclamações: (51) 3628-1094
</t>
  </si>
  <si>
    <t xml:space="preserve">Telefone para reclamações: (51) 3495-6123
</t>
  </si>
  <si>
    <t xml:space="preserve">Telefone para reclamações: (51) 3605-1044
</t>
  </si>
  <si>
    <t xml:space="preserve">Telefone para reclamações: (53) 3224-0120
</t>
  </si>
  <si>
    <t xml:space="preserve">Telefone para reclamações: (51) 3673-1404
</t>
  </si>
  <si>
    <t xml:space="preserve">Telefone para reclamações: (51) 3663-8200
</t>
  </si>
  <si>
    <t xml:space="preserve">Telefone para reclamações: (51) 3668 1200
</t>
  </si>
  <si>
    <t xml:space="preserve">Telefone para reclamações: (53) 3255-1299
</t>
  </si>
  <si>
    <t xml:space="preserve">Telefone para reclamações: (53) 3248.3500
</t>
  </si>
  <si>
    <t xml:space="preserve">Telefone para reclamações: (53) 3263-8000
</t>
  </si>
  <si>
    <t xml:space="preserve">Telefone para reclamações: (51) 3662-8400
</t>
  </si>
  <si>
    <t xml:space="preserve">Telefone para reclamações: (51) 3651-1744
</t>
  </si>
  <si>
    <t xml:space="preserve">Telefone para reclamações: (53) 3238-1400
</t>
  </si>
  <si>
    <t xml:space="preserve">Telefone para reclamações: (53) 3251-9500
</t>
  </si>
  <si>
    <t xml:space="preserve">Telefone para reclamações: (51) 3679-1067
</t>
  </si>
  <si>
    <t xml:space="preserve">Telefone para reclamações: (51) 3495-1066
</t>
  </si>
  <si>
    <t xml:space="preserve">Telefone para reclamações:(51) 3672-5200
</t>
  </si>
  <si>
    <t xml:space="preserve">Telefone para reclamações: (51) 3674-1513
</t>
  </si>
  <si>
    <t xml:space="preserve">Telefone para reclamações: (51) 36666-1285
</t>
  </si>
  <si>
    <t xml:space="preserve">Telefone para reclamações: (51) 3626-9150
</t>
  </si>
  <si>
    <t xml:space="preserve">Telefone para reclamações: (51) 3684-9000
</t>
  </si>
  <si>
    <t xml:space="preserve">Telefone para reclamações: (51) 3667-1155
</t>
  </si>
  <si>
    <t xml:space="preserve">Telefone para reclamações: (51) 3628-5102
</t>
  </si>
  <si>
    <t xml:space="preserve">Telefone para reclamações: (53) 3277-1244
</t>
  </si>
  <si>
    <t xml:space="preserve">Telefone para reclamações: (51) 3492-7600
</t>
  </si>
  <si>
    <t xml:space="preserve">Telefone para reclamações: (51) 3689-0600
</t>
  </si>
  <si>
    <t>até 30/11/2020</t>
  </si>
  <si>
    <t>Faixas Consumo</t>
  </si>
  <si>
    <t>%</t>
  </si>
  <si>
    <t>De 01/08/2020 até 30/11/2020</t>
  </si>
  <si>
    <t>Tarifa B4a atualizada pela Res. Homologatoria ANEEL 2.798/2020.  Tarifas de Bandeiras Tarifárias atualizadas pela Res. Homol. ANEEL 2.628/2019.</t>
  </si>
  <si>
    <t>Decreto Municipal nº 4667, de 12/11/2015</t>
  </si>
  <si>
    <t xml:space="preserve">Telefone para reclamações: 156 / Chamadas de outras cidades (51) 3289 0156
"
</t>
  </si>
  <si>
    <t>Tarifa B4a atualizada pela Res. Homologatoria ANEEL 2.798/2020:</t>
  </si>
  <si>
    <t>Lei Municipal n°4743/2014</t>
  </si>
  <si>
    <t>Os valores da CIP de Torres têm reajuste automático conforme % de reajuste da tarifa de Iluminação Pública da CEEE-D, conforme Lei nº 4743/2014.</t>
  </si>
  <si>
    <t>De 01/01/2019 até 31/12/2020</t>
  </si>
  <si>
    <t>Obs.: Os valores são atualizados anualmente pela URM municipal.</t>
  </si>
  <si>
    <t>De 01/03/2020 até 31/12/2020</t>
  </si>
  <si>
    <t xml:space="preserve">Vigência </t>
  </si>
  <si>
    <t>A partir de 01/01/2021</t>
  </si>
  <si>
    <t xml:space="preserve"> Lei Complementar nº 79/2013</t>
  </si>
  <si>
    <t>Obs.: Os valores são atualizados anualmente pela URM municipal</t>
  </si>
  <si>
    <t>De 01/01/2020 até 31/12/2020</t>
  </si>
  <si>
    <t>Santo Antônio da Patrulha Decreto Municipal nº 254/2020</t>
  </si>
  <si>
    <t>Obs.: Os valores são atualizados anualmente pela UFM municipal.</t>
  </si>
  <si>
    <t>De 01/06/2020 até 28/02/2021</t>
  </si>
  <si>
    <t>De 01/01/2020 até 28/02/2021</t>
  </si>
  <si>
    <t>Decreto Municipal Nº 123 de 23 de dezembro de 2020.</t>
  </si>
  <si>
    <t>Obs.: Valores reajustados anualmente pelo INPC, conforme Lei 2.639, de 28/12/2018.</t>
  </si>
  <si>
    <t>Incide multa de 2%, juros de 0,03333% ao dia e correção monetária pelo IGP-M sobre a CIP de faturas emitidas a partir de 01/03/2021, quando pagas em atraso.</t>
  </si>
  <si>
    <t>Arroio dos Ratos</t>
  </si>
  <si>
    <t xml:space="preserve"> Decreto Municipal nº 77,  de 12 de dezembro 2019</t>
  </si>
  <si>
    <t xml:space="preserve"> Decreto Municipal nº 1.799, de 02 de janeiro 2020</t>
  </si>
  <si>
    <t>Lei Municipal n° 2.814/2014, de 30/09/2014</t>
  </si>
  <si>
    <t>Decreto nº 001, de 12 de Janeiro de 2021</t>
  </si>
  <si>
    <t>Incide multa de 2%, juros de 0,03333% ao dia e correção monetária pelo IGP-M sobre a CIP de faturas emitidas a partir de 23/03/2019, quando pagas em atraso.</t>
  </si>
  <si>
    <t>Obs.: Valores reajustados anualmente pelo mesmo índice do reajuste tarifário da CEEE-D, conf. §2º do art. 5º da Lei nº 1.343/2002.</t>
  </si>
  <si>
    <t>Subclasse</t>
  </si>
  <si>
    <t>Valor CIP*</t>
  </si>
  <si>
    <t>Municipal</t>
  </si>
  <si>
    <t>Outros</t>
  </si>
  <si>
    <t>01/09/2019 a 28/02/2021</t>
  </si>
  <si>
    <t>Band. Verde</t>
  </si>
  <si>
    <t>Band. Amarela</t>
  </si>
  <si>
    <t>Band. Vermelha Pat.1</t>
  </si>
  <si>
    <t>Band. Vermelha Pat.2</t>
  </si>
  <si>
    <t>Não residenciais</t>
  </si>
  <si>
    <t>De 01/12/2020 até 30/06/2021</t>
  </si>
  <si>
    <t>Lei Municipal nº 2201, de 27/12/2017</t>
  </si>
  <si>
    <t>Comercial/Industrial</t>
  </si>
  <si>
    <t>Poder Público/Serviço Público</t>
  </si>
  <si>
    <t>De 29/01/2013 a 31/07/2021</t>
  </si>
  <si>
    <t>Incide multa de 2%, juros de 0,03333% ao dia e correção monetária pelo IPCA sobre a CIP de faturas emitidas a partir de 01/08/2021, quando pagas em atraso.</t>
  </si>
  <si>
    <t>Lei Municipal nº 1.343/2002, atualizada pela Lei nº 3.393/2019</t>
  </si>
  <si>
    <t xml:space="preserve">Lei Municipal nº 346, de 21 outubro de 2003 </t>
  </si>
  <si>
    <t>Decreto nº 4340/2018</t>
  </si>
  <si>
    <t>Adicional Bandeira Escassez Hidrica</t>
  </si>
  <si>
    <t>CIP</t>
  </si>
  <si>
    <t>Adicional Bandeira</t>
  </si>
  <si>
    <t>De 01/07/2021 até 31/08/2021</t>
  </si>
  <si>
    <t>A partir de 01/12/2021</t>
  </si>
  <si>
    <t>Tarifa B4a atualizada pela Res. Homologatoria ANEEL 2.972/2021:</t>
  </si>
  <si>
    <t>Até 30/11/2021</t>
  </si>
  <si>
    <t xml:space="preserve">Tarifa B4a atualizada pela Res. Homologatoria ANEEL 2.972/2021.  </t>
  </si>
  <si>
    <t>Escassez Hídrica</t>
  </si>
  <si>
    <t>Lei Municipal nº 2215, de 28 de setebro de 2021</t>
  </si>
  <si>
    <t>De 01/09/2021 até 30/11/2021</t>
  </si>
  <si>
    <t>De 01/12/2020 até 30/11/2021</t>
  </si>
</sst>
</file>

<file path=xl/styles.xml><?xml version="1.0" encoding="utf-8"?>
<styleSheet xmlns="http://schemas.openxmlformats.org/spreadsheetml/2006/main">
  <numFmts count="12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 &quot;#,##0.00_);[Red]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0.0%"/>
    <numFmt numFmtId="168" formatCode="_(* #,##0_);_(* \(#,##0\);_(* &quot;-&quot;??_);_(@_)"/>
    <numFmt numFmtId="169" formatCode="_-[$R$-416]\ * #,##0.00_-;\-[$R$-416]\ * #,##0.00_-;_-[$R$-416]\ * &quot;-&quot;??_-;_-@_-"/>
    <numFmt numFmtId="170" formatCode="&quot;R$&quot;\ #,##0.00"/>
    <numFmt numFmtId="171" formatCode="_-* #,##0_-;\-* #,##0_-;_-* &quot;-&quot;??_-;_-@_-"/>
    <numFmt numFmtId="172" formatCode="0.000%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i/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64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1F497D"/>
      <name val="Calibri"/>
      <family val="2"/>
      <scheme val="minor"/>
    </font>
    <font>
      <sz val="10"/>
      <color theme="1"/>
      <name val="Times New Roman"/>
      <family val="1"/>
    </font>
    <font>
      <sz val="11"/>
      <color rgb="FF000000"/>
      <name val="Calibri"/>
      <family val="2"/>
    </font>
    <font>
      <sz val="10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15" borderId="0" applyNumberFormat="0" applyBorder="0" applyAlignment="0" applyProtection="0"/>
    <xf numFmtId="0" fontId="22" fillId="27" borderId="11" applyNumberFormat="0" applyAlignment="0" applyProtection="0"/>
    <xf numFmtId="0" fontId="23" fillId="28" borderId="12" applyNumberFormat="0" applyAlignment="0" applyProtection="0"/>
    <xf numFmtId="0" fontId="24" fillId="0" borderId="13" applyNumberFormat="0" applyFill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32" borderId="0" applyNumberFormat="0" applyBorder="0" applyAlignment="0" applyProtection="0"/>
    <xf numFmtId="0" fontId="25" fillId="18" borderId="11" applyNumberFormat="0" applyAlignment="0" applyProtection="0"/>
    <xf numFmtId="0" fontId="26" fillId="14" borderId="0" applyNumberFormat="0" applyBorder="0" applyAlignment="0" applyProtection="0"/>
    <xf numFmtId="165" fontId="4" fillId="0" borderId="0" applyFont="0" applyFill="0" applyBorder="0" applyAlignment="0" applyProtection="0"/>
    <xf numFmtId="0" fontId="27" fillId="33" borderId="0" applyNumberFormat="0" applyBorder="0" applyAlignment="0" applyProtection="0"/>
    <xf numFmtId="0" fontId="36" fillId="0" borderId="0"/>
    <xf numFmtId="0" fontId="19" fillId="34" borderId="14" applyNumberFormat="0" applyFont="0" applyAlignment="0" applyProtection="0"/>
    <xf numFmtId="0" fontId="28" fillId="27" borderId="1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510">
    <xf numFmtId="0" fontId="0" fillId="0" borderId="0" xfId="0"/>
    <xf numFmtId="165" fontId="0" fillId="0" borderId="1" xfId="4" applyFont="1" applyBorder="1"/>
    <xf numFmtId="0" fontId="0" fillId="2" borderId="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right"/>
    </xf>
    <xf numFmtId="164" fontId="5" fillId="0" borderId="1" xfId="0" applyNumberFormat="1" applyFont="1" applyFill="1" applyBorder="1"/>
    <xf numFmtId="3" fontId="5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vertical="center"/>
    </xf>
    <xf numFmtId="14" fontId="0" fillId="0" borderId="0" xfId="0" applyNumberFormat="1"/>
    <xf numFmtId="0" fontId="5" fillId="2" borderId="1" xfId="0" applyFont="1" applyFill="1" applyBorder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165" fontId="0" fillId="0" borderId="1" xfId="4" applyFont="1" applyBorder="1" applyAlignment="1">
      <alignment horizontal="center" vertical="center"/>
    </xf>
    <xf numFmtId="0" fontId="0" fillId="3" borderId="1" xfId="0" applyFont="1" applyFill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0" xfId="0" applyFont="1"/>
    <xf numFmtId="0" fontId="0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14" fontId="0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70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right" vertical="center" indent="1"/>
    </xf>
    <xf numFmtId="168" fontId="0" fillId="0" borderId="1" xfId="1" applyNumberFormat="1" applyFont="1" applyBorder="1" applyAlignment="1">
      <alignment vertical="center"/>
    </xf>
    <xf numFmtId="168" fontId="0" fillId="0" borderId="1" xfId="0" applyNumberFormat="1" applyFont="1" applyBorder="1" applyAlignment="1">
      <alignment horizontal="right" vertical="center"/>
    </xf>
    <xf numFmtId="168" fontId="0" fillId="0" borderId="1" xfId="1" applyNumberFormat="1" applyFont="1" applyBorder="1" applyAlignment="1">
      <alignment horizontal="right" vertical="center" indent="1"/>
    </xf>
    <xf numFmtId="16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0" fontId="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 wrapText="1"/>
    </xf>
    <xf numFmtId="168" fontId="7" fillId="0" borderId="1" xfId="7" applyNumberFormat="1" applyFont="1" applyBorder="1" applyAlignment="1">
      <alignment vertical="center"/>
    </xf>
    <xf numFmtId="165" fontId="7" fillId="0" borderId="1" xfId="4" applyFont="1" applyBorder="1" applyAlignment="1">
      <alignment horizontal="center" vertical="center"/>
    </xf>
    <xf numFmtId="168" fontId="7" fillId="0" borderId="1" xfId="7" applyNumberFormat="1" applyFont="1" applyBorder="1" applyAlignment="1">
      <alignment horizontal="right" vertical="center" indent="1"/>
    </xf>
    <xf numFmtId="0" fontId="5" fillId="2" borderId="1" xfId="6" applyFont="1" applyFill="1" applyBorder="1" applyAlignment="1">
      <alignment horizontal="center" vertical="center"/>
    </xf>
    <xf numFmtId="0" fontId="5" fillId="0" borderId="1" xfId="6" applyFont="1" applyBorder="1" applyAlignment="1">
      <alignment horizontal="right" vertical="center" indent="1"/>
    </xf>
    <xf numFmtId="0" fontId="5" fillId="0" borderId="1" xfId="6" applyFont="1" applyBorder="1"/>
    <xf numFmtId="3" fontId="5" fillId="0" borderId="1" xfId="6" applyNumberFormat="1" applyFont="1" applyBorder="1"/>
    <xf numFmtId="0" fontId="6" fillId="0" borderId="4" xfId="0" applyFont="1" applyBorder="1" applyAlignment="1">
      <alignment horizontal="center"/>
    </xf>
    <xf numFmtId="0" fontId="0" fillId="0" borderId="0" xfId="0" applyFont="1" applyAlignment="1"/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8" fontId="7" fillId="0" borderId="1" xfId="1" applyNumberFormat="1" applyFont="1" applyBorder="1" applyAlignment="1">
      <alignment vertical="center"/>
    </xf>
    <xf numFmtId="168" fontId="7" fillId="0" borderId="1" xfId="1" applyNumberFormat="1" applyFont="1" applyBorder="1" applyAlignment="1">
      <alignment horizontal="right" vertical="center" indent="1"/>
    </xf>
    <xf numFmtId="0" fontId="0" fillId="2" borderId="1" xfId="0" applyFon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69" fontId="0" fillId="0" borderId="1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14" fontId="0" fillId="3" borderId="9" xfId="0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8" fontId="6" fillId="0" borderId="1" xfId="0" applyNumberFormat="1" applyFont="1" applyFill="1" applyBorder="1" applyAlignment="1">
      <alignment horizontal="center" vertical="center"/>
    </xf>
    <xf numFmtId="170" fontId="0" fillId="0" borderId="1" xfId="0" applyNumberFormat="1" applyFont="1" applyBorder="1" applyAlignment="1">
      <alignment horizontal="center"/>
    </xf>
    <xf numFmtId="3" fontId="0" fillId="0" borderId="1" xfId="0" applyNumberFormat="1" applyFont="1" applyBorder="1"/>
    <xf numFmtId="0" fontId="0" fillId="0" borderId="6" xfId="0" applyFont="1" applyBorder="1" applyAlignment="1">
      <alignment horizontal="center" vertical="center" wrapText="1"/>
    </xf>
    <xf numFmtId="170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5" fontId="0" fillId="2" borderId="1" xfId="4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vertical="center"/>
    </xf>
    <xf numFmtId="168" fontId="0" fillId="0" borderId="1" xfId="1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7" fontId="0" fillId="0" borderId="1" xfId="3" applyNumberFormat="1" applyFont="1" applyBorder="1" applyAlignment="1">
      <alignment horizontal="center" vertical="center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1" xfId="0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2" borderId="4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Border="1"/>
    <xf numFmtId="0" fontId="0" fillId="7" borderId="1" xfId="0" applyFont="1" applyFill="1" applyBorder="1" applyAlignment="1">
      <alignment horizontal="center" vertical="center"/>
    </xf>
    <xf numFmtId="167" fontId="0" fillId="0" borderId="1" xfId="0" applyNumberFormat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0" fillId="3" borderId="1" xfId="0" applyNumberFormat="1" applyFont="1" applyFill="1" applyBorder="1" applyAlignment="1">
      <alignment wrapText="1"/>
    </xf>
    <xf numFmtId="168" fontId="0" fillId="0" borderId="1" xfId="0" applyNumberForma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1" fontId="0" fillId="0" borderId="1" xfId="1" applyNumberFormat="1" applyFont="1" applyBorder="1" applyAlignment="1">
      <alignment vertical="center"/>
    </xf>
    <xf numFmtId="3" fontId="0" fillId="0" borderId="1" xfId="1" applyNumberFormat="1" applyFont="1" applyBorder="1" applyAlignment="1">
      <alignment vertical="center"/>
    </xf>
    <xf numFmtId="8" fontId="6" fillId="0" borderId="1" xfId="0" applyNumberFormat="1" applyFont="1" applyBorder="1" applyAlignment="1">
      <alignment horizontal="right" vertical="center"/>
    </xf>
    <xf numFmtId="8" fontId="6" fillId="0" borderId="4" xfId="0" applyNumberFormat="1" applyFont="1" applyBorder="1" applyAlignment="1">
      <alignment horizontal="right" vertical="center"/>
    </xf>
    <xf numFmtId="0" fontId="8" fillId="0" borderId="0" xfId="0" applyFont="1"/>
    <xf numFmtId="9" fontId="0" fillId="0" borderId="1" xfId="0" applyNumberFormat="1" applyFont="1" applyBorder="1" applyAlignment="1">
      <alignment horizontal="center" vertical="center"/>
    </xf>
    <xf numFmtId="44" fontId="7" fillId="0" borderId="1" xfId="2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right" vertical="center"/>
    </xf>
    <xf numFmtId="8" fontId="6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8" fontId="0" fillId="0" borderId="1" xfId="0" applyNumberFormat="1" applyFont="1" applyBorder="1" applyAlignment="1">
      <alignment horizontal="right" vertical="center"/>
    </xf>
    <xf numFmtId="170" fontId="0" fillId="0" borderId="1" xfId="0" applyNumberFormat="1" applyFont="1" applyFill="1" applyBorder="1" applyAlignment="1">
      <alignment horizontal="right" vertical="center"/>
    </xf>
    <xf numFmtId="170" fontId="0" fillId="0" borderId="0" xfId="0" applyNumberFormat="1" applyAlignment="1">
      <alignment vertical="center"/>
    </xf>
    <xf numFmtId="0" fontId="0" fillId="7" borderId="1" xfId="0" applyFill="1" applyBorder="1"/>
    <xf numFmtId="0" fontId="0" fillId="7" borderId="1" xfId="0" applyFill="1" applyBorder="1" applyAlignment="1">
      <alignment vertical="center"/>
    </xf>
    <xf numFmtId="0" fontId="0" fillId="6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/>
    </xf>
    <xf numFmtId="44" fontId="9" fillId="8" borderId="1" xfId="2" applyFont="1" applyFill="1" applyBorder="1" applyAlignment="1">
      <alignment vertical="center"/>
    </xf>
    <xf numFmtId="44" fontId="9" fillId="3" borderId="1" xfId="2" applyFont="1" applyFill="1" applyBorder="1" applyAlignment="1">
      <alignment vertical="center"/>
    </xf>
    <xf numFmtId="44" fontId="9" fillId="9" borderId="1" xfId="2" applyFont="1" applyFill="1" applyBorder="1" applyAlignment="1">
      <alignment vertical="center"/>
    </xf>
    <xf numFmtId="44" fontId="9" fillId="10" borderId="1" xfId="2" applyFont="1" applyFill="1" applyBorder="1" applyAlignment="1">
      <alignment vertical="center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6" fillId="0" borderId="0" xfId="0" applyFont="1"/>
    <xf numFmtId="0" fontId="9" fillId="0" borderId="0" xfId="0" applyFont="1" applyAlignment="1">
      <alignment vertical="top"/>
    </xf>
    <xf numFmtId="0" fontId="9" fillId="0" borderId="0" xfId="0" applyFont="1"/>
    <xf numFmtId="0" fontId="15" fillId="0" borderId="0" xfId="0" applyFont="1" applyAlignment="1">
      <alignment horizontal="left" indent="1"/>
    </xf>
    <xf numFmtId="0" fontId="0" fillId="0" borderId="1" xfId="0" applyFont="1" applyBorder="1" applyAlignment="1">
      <alignment horizontal="center" vertical="center"/>
    </xf>
    <xf numFmtId="0" fontId="18" fillId="12" borderId="0" xfId="8" applyFont="1" applyFill="1" applyAlignment="1" applyProtection="1">
      <alignment horizontal="left" indent="1"/>
    </xf>
    <xf numFmtId="0" fontId="18" fillId="11" borderId="0" xfId="8" applyFont="1" applyFill="1" applyAlignment="1" applyProtection="1">
      <alignment horizontal="left" indent="1"/>
    </xf>
    <xf numFmtId="0" fontId="9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8" fontId="5" fillId="0" borderId="1" xfId="0" applyNumberFormat="1" applyFont="1" applyBorder="1" applyAlignment="1">
      <alignment horizontal="righ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indent="1"/>
    </xf>
    <xf numFmtId="168" fontId="0" fillId="0" borderId="0" xfId="1" applyNumberFormat="1" applyFont="1" applyBorder="1" applyAlignment="1">
      <alignment vertical="center"/>
    </xf>
    <xf numFmtId="168" fontId="0" fillId="0" borderId="0" xfId="0" applyNumberFormat="1" applyFont="1" applyBorder="1" applyAlignment="1">
      <alignment horizontal="right" vertical="center"/>
    </xf>
    <xf numFmtId="10" fontId="0" fillId="0" borderId="0" xfId="0" applyNumberFormat="1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0" fillId="0" borderId="0" xfId="0" applyFont="1" applyFill="1"/>
    <xf numFmtId="14" fontId="0" fillId="3" borderId="7" xfId="0" applyNumberFormat="1" applyFont="1" applyFill="1" applyBorder="1" applyAlignment="1"/>
    <xf numFmtId="14" fontId="0" fillId="3" borderId="8" xfId="0" applyNumberFormat="1" applyFont="1" applyFill="1" applyBorder="1" applyAlignment="1"/>
    <xf numFmtId="14" fontId="0" fillId="3" borderId="9" xfId="0" applyNumberFormat="1" applyFont="1" applyFill="1" applyBorder="1" applyAlignment="1"/>
    <xf numFmtId="3" fontId="7" fillId="0" borderId="1" xfId="1" applyNumberFormat="1" applyFont="1" applyBorder="1" applyAlignment="1">
      <alignment vertical="center"/>
    </xf>
    <xf numFmtId="3" fontId="0" fillId="0" borderId="1" xfId="0" applyNumberFormat="1" applyFont="1" applyBorder="1" applyAlignment="1">
      <alignment vertical="center"/>
    </xf>
    <xf numFmtId="172" fontId="0" fillId="0" borderId="0" xfId="0" applyNumberFormat="1"/>
    <xf numFmtId="3" fontId="6" fillId="0" borderId="1" xfId="0" quotePrefix="1" applyNumberFormat="1" applyFont="1" applyBorder="1" applyAlignment="1">
      <alignment horizontal="right" vertical="center"/>
    </xf>
    <xf numFmtId="0" fontId="0" fillId="0" borderId="0" xfId="0"/>
    <xf numFmtId="0" fontId="0" fillId="0" borderId="0" xfId="0" applyFont="1"/>
    <xf numFmtId="0" fontId="0" fillId="2" borderId="1" xfId="0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10" fontId="1" fillId="0" borderId="1" xfId="3" applyNumberFormat="1" applyFont="1" applyBorder="1" applyAlignment="1">
      <alignment horizontal="right" vertical="center"/>
    </xf>
    <xf numFmtId="165" fontId="1" fillId="0" borderId="1" xfId="4" applyFont="1" applyBorder="1" applyAlignment="1">
      <alignment horizontal="center" vertical="center"/>
    </xf>
    <xf numFmtId="168" fontId="1" fillId="0" borderId="1" xfId="1" applyNumberFormat="1" applyFont="1" applyBorder="1" applyAlignment="1">
      <alignment vertical="center"/>
    </xf>
    <xf numFmtId="0" fontId="0" fillId="6" borderId="1" xfId="0" applyFill="1" applyBorder="1" applyAlignment="1">
      <alignment horizontal="center" vertical="center"/>
    </xf>
    <xf numFmtId="0" fontId="0" fillId="35" borderId="1" xfId="0" applyFont="1" applyFill="1" applyBorder="1"/>
    <xf numFmtId="0" fontId="0" fillId="3" borderId="1" xfId="0" applyFill="1" applyBorder="1" applyAlignment="1">
      <alignment vertical="center"/>
    </xf>
    <xf numFmtId="0" fontId="0" fillId="2" borderId="4" xfId="0" applyFill="1" applyBorder="1"/>
    <xf numFmtId="0" fontId="9" fillId="2" borderId="7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65" fontId="1" fillId="2" borderId="1" xfId="4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38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6" borderId="1" xfId="0" applyFont="1" applyFill="1" applyBorder="1"/>
    <xf numFmtId="0" fontId="6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0" fillId="37" borderId="1" xfId="0" applyFont="1" applyFill="1" applyBorder="1" applyAlignment="1">
      <alignment horizontal="center"/>
    </xf>
    <xf numFmtId="14" fontId="0" fillId="37" borderId="1" xfId="0" applyNumberFormat="1" applyFont="1" applyFill="1" applyBorder="1" applyAlignment="1">
      <alignment horizontal="center"/>
    </xf>
    <xf numFmtId="14" fontId="9" fillId="3" borderId="1" xfId="0" applyNumberFormat="1" applyFont="1" applyFill="1" applyBorder="1" applyAlignment="1">
      <alignment horizontal="center"/>
    </xf>
    <xf numFmtId="0" fontId="39" fillId="0" borderId="0" xfId="0" applyFont="1"/>
    <xf numFmtId="0" fontId="41" fillId="0" borderId="0" xfId="0" applyFont="1"/>
    <xf numFmtId="0" fontId="0" fillId="0" borderId="0" xfId="0" applyFont="1" applyBorder="1"/>
    <xf numFmtId="0" fontId="42" fillId="0" borderId="0" xfId="0" applyFont="1" applyAlignment="1">
      <alignment vertical="center" wrapText="1"/>
    </xf>
    <xf numFmtId="0" fontId="38" fillId="0" borderId="1" xfId="0" applyFont="1" applyBorder="1" applyAlignment="1">
      <alignment horizontal="center" vertical="center"/>
    </xf>
    <xf numFmtId="8" fontId="38" fillId="0" borderId="1" xfId="0" applyNumberFormat="1" applyFont="1" applyBorder="1" applyAlignment="1">
      <alignment horizontal="center" vertical="center"/>
    </xf>
    <xf numFmtId="3" fontId="38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4" fontId="0" fillId="3" borderId="9" xfId="0" applyNumberFormat="1" applyFont="1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top"/>
    </xf>
    <xf numFmtId="14" fontId="0" fillId="0" borderId="0" xfId="0" applyNumberFormat="1" applyAlignment="1">
      <alignment vertical="center"/>
    </xf>
    <xf numFmtId="8" fontId="3" fillId="0" borderId="1" xfId="0" applyNumberFormat="1" applyFont="1" applyBorder="1" applyAlignment="1">
      <alignment horizontal="center" vertical="center"/>
    </xf>
    <xf numFmtId="8" fontId="3" fillId="0" borderId="0" xfId="0" applyNumberFormat="1" applyFont="1" applyBorder="1" applyAlignment="1">
      <alignment horizontal="center" vertical="center"/>
    </xf>
    <xf numFmtId="0" fontId="0" fillId="36" borderId="1" xfId="0" applyFont="1" applyFill="1" applyBorder="1" applyAlignment="1">
      <alignment vertical="center"/>
    </xf>
    <xf numFmtId="14" fontId="0" fillId="36" borderId="9" xfId="0" applyNumberFormat="1" applyFont="1" applyFill="1" applyBorder="1" applyAlignment="1">
      <alignment horizontal="center" vertical="center"/>
    </xf>
    <xf numFmtId="0" fontId="0" fillId="36" borderId="1" xfId="0" applyFont="1" applyFill="1" applyBorder="1" applyAlignment="1">
      <alignment horizontal="center" vertical="center"/>
    </xf>
    <xf numFmtId="14" fontId="0" fillId="36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3" fillId="6" borderId="1" xfId="0" applyFont="1" applyFill="1" applyBorder="1" applyAlignment="1">
      <alignment horizontal="center" vertical="center"/>
    </xf>
    <xf numFmtId="3" fontId="43" fillId="6" borderId="1" xfId="0" applyNumberFormat="1" applyFont="1" applyFill="1" applyBorder="1" applyAlignment="1">
      <alignment horizontal="center" vertical="center"/>
    </xf>
    <xf numFmtId="164" fontId="43" fillId="6" borderId="1" xfId="0" applyNumberFormat="1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top"/>
    </xf>
    <xf numFmtId="14" fontId="0" fillId="36" borderId="1" xfId="0" applyNumberFormat="1" applyFill="1" applyBorder="1" applyAlignment="1">
      <alignment horizontal="left" vertical="top" wrapText="1"/>
    </xf>
    <xf numFmtId="0" fontId="0" fillId="2" borderId="1" xfId="0" applyFont="1" applyFill="1" applyBorder="1" applyAlignment="1">
      <alignment horizontal="center" vertical="center"/>
    </xf>
    <xf numFmtId="10" fontId="0" fillId="0" borderId="1" xfId="0" applyNumberFormat="1" applyBorder="1" applyAlignment="1">
      <alignment vertical="center"/>
    </xf>
    <xf numFmtId="44" fontId="9" fillId="38" borderId="1" xfId="2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Border="1" applyAlignment="1">
      <alignment vertical="top"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3" borderId="1" xfId="0" applyFont="1" applyFill="1" applyBorder="1" applyAlignment="1">
      <alignment horizontal="center" wrapText="1"/>
    </xf>
    <xf numFmtId="0" fontId="0" fillId="39" borderId="1" xfId="0" applyFill="1" applyBorder="1" applyAlignment="1">
      <alignment horizontal="center" vertical="center" wrapText="1"/>
    </xf>
    <xf numFmtId="43" fontId="0" fillId="0" borderId="0" xfId="1" applyFont="1" applyBorder="1" applyAlignment="1">
      <alignment vertical="center"/>
    </xf>
    <xf numFmtId="44" fontId="9" fillId="0" borderId="0" xfId="2" applyFont="1" applyFill="1" applyBorder="1" applyAlignment="1">
      <alignment vertical="center"/>
    </xf>
    <xf numFmtId="43" fontId="0" fillId="0" borderId="0" xfId="1" applyFont="1" applyFill="1" applyBorder="1" applyAlignment="1">
      <alignment vertical="center"/>
    </xf>
    <xf numFmtId="0" fontId="0" fillId="7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 vertical="center" wrapText="1"/>
    </xf>
    <xf numFmtId="0" fontId="0" fillId="6" borderId="4" xfId="0" applyFill="1" applyBorder="1" applyAlignment="1">
      <alignment horizontal="center" vertical="center"/>
    </xf>
    <xf numFmtId="168" fontId="1" fillId="0" borderId="4" xfId="1" applyNumberFormat="1" applyFont="1" applyBorder="1" applyAlignment="1">
      <alignment vertical="center"/>
    </xf>
    <xf numFmtId="0" fontId="0" fillId="0" borderId="0" xfId="0"/>
    <xf numFmtId="0" fontId="9" fillId="2" borderId="6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6" xfId="0" applyFill="1" applyBorder="1"/>
    <xf numFmtId="0" fontId="0" fillId="0" borderId="4" xfId="0" applyBorder="1" applyAlignment="1">
      <alignment vertical="center"/>
    </xf>
    <xf numFmtId="10" fontId="1" fillId="0" borderId="4" xfId="3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44" fillId="6" borderId="1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43" fillId="6" borderId="7" xfId="0" applyFont="1" applyFill="1" applyBorder="1" applyAlignment="1">
      <alignment horizontal="center" vertical="center"/>
    </xf>
    <xf numFmtId="0" fontId="43" fillId="6" borderId="9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left" vertical="top" wrapText="1"/>
    </xf>
    <xf numFmtId="0" fontId="4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  <xf numFmtId="14" fontId="6" fillId="3" borderId="7" xfId="0" applyNumberFormat="1" applyFont="1" applyFill="1" applyBorder="1" applyAlignment="1">
      <alignment horizontal="center" vertical="top"/>
    </xf>
    <xf numFmtId="14" fontId="6" fillId="3" borderId="8" xfId="0" applyNumberFormat="1" applyFont="1" applyFill="1" applyBorder="1" applyAlignment="1">
      <alignment horizontal="center" vertical="top"/>
    </xf>
    <xf numFmtId="14" fontId="6" fillId="3" borderId="9" xfId="0" applyNumberFormat="1" applyFont="1" applyFill="1" applyBorder="1" applyAlignment="1">
      <alignment horizontal="center" vertical="top"/>
    </xf>
    <xf numFmtId="0" fontId="0" fillId="0" borderId="3" xfId="0" applyBorder="1" applyAlignment="1">
      <alignment horizontal="center" vertical="center" wrapText="1"/>
    </xf>
    <xf numFmtId="0" fontId="43" fillId="2" borderId="7" xfId="0" applyFont="1" applyFill="1" applyBorder="1" applyAlignment="1">
      <alignment horizontal="center" vertical="center"/>
    </xf>
    <xf numFmtId="0" fontId="43" fillId="2" borderId="9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vertical="center"/>
    </xf>
    <xf numFmtId="0" fontId="9" fillId="0" borderId="3" xfId="0" applyFont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4" fontId="0" fillId="3" borderId="7" xfId="0" applyNumberFormat="1" applyFont="1" applyFill="1" applyBorder="1" applyAlignment="1">
      <alignment horizontal="center"/>
    </xf>
    <xf numFmtId="14" fontId="0" fillId="3" borderId="8" xfId="0" applyNumberFormat="1" applyFont="1" applyFill="1" applyBorder="1" applyAlignment="1">
      <alignment horizontal="center"/>
    </xf>
    <xf numFmtId="14" fontId="0" fillId="3" borderId="9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4" fontId="0" fillId="7" borderId="7" xfId="0" applyNumberFormat="1" applyFill="1" applyBorder="1" applyAlignment="1">
      <alignment horizontal="left"/>
    </xf>
    <xf numFmtId="14" fontId="0" fillId="7" borderId="8" xfId="0" applyNumberFormat="1" applyFont="1" applyFill="1" applyBorder="1" applyAlignment="1">
      <alignment horizontal="left"/>
    </xf>
    <xf numFmtId="14" fontId="0" fillId="7" borderId="9" xfId="0" applyNumberFormat="1" applyFont="1" applyFill="1" applyBorder="1" applyAlignment="1">
      <alignment horizontal="left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0" fillId="7" borderId="4" xfId="0" applyFont="1" applyFill="1" applyBorder="1" applyAlignment="1">
      <alignment horizontal="center" vertical="center"/>
    </xf>
    <xf numFmtId="0" fontId="0" fillId="7" borderId="5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 wrapText="1"/>
    </xf>
    <xf numFmtId="0" fontId="0" fillId="7" borderId="9" xfId="0" applyFont="1" applyFill="1" applyBorder="1" applyAlignment="1">
      <alignment horizontal="center" vertical="center" wrapText="1"/>
    </xf>
    <xf numFmtId="14" fontId="0" fillId="3" borderId="7" xfId="0" applyNumberFormat="1" applyFill="1" applyBorder="1" applyAlignment="1">
      <alignment horizontal="left"/>
    </xf>
    <xf numFmtId="14" fontId="0" fillId="3" borderId="8" xfId="0" applyNumberFormat="1" applyFont="1" applyFill="1" applyBorder="1" applyAlignment="1">
      <alignment horizontal="left"/>
    </xf>
    <xf numFmtId="14" fontId="0" fillId="3" borderId="9" xfId="0" applyNumberFormat="1" applyFont="1" applyFill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5" fontId="0" fillId="2" borderId="1" xfId="4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4" fontId="0" fillId="36" borderId="7" xfId="0" applyNumberFormat="1" applyFont="1" applyFill="1" applyBorder="1" applyAlignment="1">
      <alignment horizontal="center"/>
    </xf>
    <xf numFmtId="14" fontId="0" fillId="36" borderId="8" xfId="0" applyNumberFormat="1" applyFont="1" applyFill="1" applyBorder="1" applyAlignment="1">
      <alignment horizontal="center"/>
    </xf>
    <xf numFmtId="14" fontId="0" fillId="36" borderId="9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14" fontId="0" fillId="3" borderId="1" xfId="0" applyNumberFormat="1" applyFont="1" applyFill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4" fontId="0" fillId="3" borderId="7" xfId="0" applyNumberFormat="1" applyFont="1" applyFill="1" applyBorder="1" applyAlignment="1">
      <alignment horizontal="center" vertical="center"/>
    </xf>
    <xf numFmtId="14" fontId="0" fillId="3" borderId="8" xfId="0" applyNumberFormat="1" applyFont="1" applyFill="1" applyBorder="1" applyAlignment="1">
      <alignment horizontal="center" vertical="center"/>
    </xf>
    <xf numFmtId="14" fontId="0" fillId="3" borderId="9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168" fontId="0" fillId="0" borderId="7" xfId="1" applyNumberFormat="1" applyFont="1" applyBorder="1" applyAlignment="1">
      <alignment horizontal="center" vertical="center"/>
    </xf>
    <xf numFmtId="168" fontId="0" fillId="0" borderId="9" xfId="1" applyNumberFormat="1" applyFont="1" applyBorder="1" applyAlignment="1">
      <alignment horizontal="center" vertical="center"/>
    </xf>
    <xf numFmtId="8" fontId="6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4" fontId="0" fillId="36" borderId="7" xfId="0" applyNumberFormat="1" applyFill="1" applyBorder="1" applyAlignment="1">
      <alignment horizontal="center"/>
    </xf>
    <xf numFmtId="8" fontId="6" fillId="0" borderId="7" xfId="0" applyNumberFormat="1" applyFont="1" applyBorder="1" applyAlignment="1">
      <alignment horizontal="center" vertical="center"/>
    </xf>
    <xf numFmtId="8" fontId="6" fillId="0" borderId="8" xfId="0" applyNumberFormat="1" applyFont="1" applyBorder="1" applyAlignment="1">
      <alignment horizontal="center" vertical="center"/>
    </xf>
    <xf numFmtId="8" fontId="6" fillId="0" borderId="9" xfId="0" applyNumberFormat="1" applyFont="1" applyBorder="1" applyAlignment="1">
      <alignment horizontal="center" vertical="center"/>
    </xf>
    <xf numFmtId="0" fontId="5" fillId="0" borderId="4" xfId="6" applyFont="1" applyBorder="1" applyAlignment="1">
      <alignment horizontal="center" vertical="center"/>
    </xf>
    <xf numFmtId="0" fontId="5" fillId="0" borderId="6" xfId="6" applyFont="1" applyBorder="1" applyAlignment="1">
      <alignment horizontal="center" vertical="center"/>
    </xf>
    <xf numFmtId="0" fontId="5" fillId="0" borderId="5" xfId="6" applyFont="1" applyBorder="1" applyAlignment="1">
      <alignment horizontal="center" vertical="center"/>
    </xf>
    <xf numFmtId="0" fontId="5" fillId="2" borderId="4" xfId="6" applyFont="1" applyFill="1" applyBorder="1" applyAlignment="1">
      <alignment horizontal="center" vertical="center"/>
    </xf>
    <xf numFmtId="0" fontId="5" fillId="2" borderId="5" xfId="6" applyFont="1" applyFill="1" applyBorder="1" applyAlignment="1">
      <alignment horizontal="center" vertical="center"/>
    </xf>
    <xf numFmtId="0" fontId="0" fillId="2" borderId="1" xfId="6" applyFont="1" applyFill="1" applyBorder="1" applyAlignment="1">
      <alignment horizontal="center"/>
    </xf>
    <xf numFmtId="0" fontId="5" fillId="2" borderId="1" xfId="6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3" borderId="7" xfId="0" applyFill="1" applyBorder="1" applyAlignment="1">
      <alignment horizontal="left" vertical="center"/>
    </xf>
    <xf numFmtId="0" fontId="0" fillId="3" borderId="8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10" borderId="7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0" fillId="39" borderId="7" xfId="0" applyFill="1" applyBorder="1" applyAlignment="1">
      <alignment horizontal="center" vertical="center"/>
    </xf>
    <xf numFmtId="0" fontId="0" fillId="39" borderId="8" xfId="0" applyFill="1" applyBorder="1" applyAlignment="1">
      <alignment horizontal="center" vertical="center"/>
    </xf>
    <xf numFmtId="0" fontId="0" fillId="39" borderId="9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0" fillId="7" borderId="7" xfId="0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9" xfId="0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0" fontId="1" fillId="2" borderId="4" xfId="3" applyNumberFormat="1" applyFont="1" applyFill="1" applyBorder="1" applyAlignment="1">
      <alignment horizontal="center" vertical="center" wrapText="1"/>
    </xf>
    <xf numFmtId="10" fontId="1" fillId="2" borderId="5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168" fontId="0" fillId="6" borderId="4" xfId="0" applyNumberFormat="1" applyFill="1" applyBorder="1" applyAlignment="1">
      <alignment horizontal="center" vertical="center"/>
    </xf>
    <xf numFmtId="168" fontId="0" fillId="6" borderId="6" xfId="0" applyNumberFormat="1" applyFill="1" applyBorder="1" applyAlignment="1">
      <alignment horizontal="center" vertical="center"/>
    </xf>
    <xf numFmtId="168" fontId="0" fillId="6" borderId="5" xfId="0" applyNumberFormat="1" applyFill="1" applyBorder="1" applyAlignment="1">
      <alignment horizontal="center" vertical="center"/>
    </xf>
    <xf numFmtId="14" fontId="0" fillId="35" borderId="7" xfId="0" applyNumberFormat="1" applyFont="1" applyFill="1" applyBorder="1" applyAlignment="1">
      <alignment horizontal="left"/>
    </xf>
    <xf numFmtId="14" fontId="0" fillId="35" borderId="8" xfId="0" applyNumberFormat="1" applyFont="1" applyFill="1" applyBorder="1" applyAlignment="1">
      <alignment horizontal="left"/>
    </xf>
    <xf numFmtId="14" fontId="0" fillId="35" borderId="9" xfId="0" applyNumberFormat="1" applyFont="1" applyFill="1" applyBorder="1" applyAlignment="1">
      <alignment horizontal="left"/>
    </xf>
    <xf numFmtId="168" fontId="0" fillId="0" borderId="4" xfId="0" applyNumberFormat="1" applyFont="1" applyBorder="1" applyAlignment="1">
      <alignment horizontal="center" vertical="center"/>
    </xf>
    <xf numFmtId="168" fontId="0" fillId="0" borderId="6" xfId="0" applyNumberFormat="1" applyFont="1" applyBorder="1" applyAlignment="1">
      <alignment horizontal="center" vertical="center"/>
    </xf>
    <xf numFmtId="168" fontId="0" fillId="0" borderId="5" xfId="0" applyNumberFormat="1" applyFont="1" applyBorder="1" applyAlignment="1">
      <alignment horizontal="center" vertical="center"/>
    </xf>
    <xf numFmtId="0" fontId="0" fillId="36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right" vertical="center" wrapText="1"/>
    </xf>
    <xf numFmtId="0" fontId="0" fillId="2" borderId="5" xfId="0" applyFont="1" applyFill="1" applyBorder="1" applyAlignment="1">
      <alignment horizontal="right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/>
    </xf>
    <xf numFmtId="0" fontId="6" fillId="2" borderId="9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</cellXfs>
  <cellStyles count="65">
    <cellStyle name="20% - Ênfase1 2" xfId="10"/>
    <cellStyle name="20% - Ênfase2 2" xfId="11"/>
    <cellStyle name="20% - Ênfase3 2" xfId="12"/>
    <cellStyle name="20% - Ênfase4 2" xfId="13"/>
    <cellStyle name="20% - Ênfase5 2" xfId="14"/>
    <cellStyle name="20% - Ênfase6 2" xfId="15"/>
    <cellStyle name="40% - Ênfase1 2" xfId="16"/>
    <cellStyle name="40% - Ênfase2 2" xfId="17"/>
    <cellStyle name="40% - Ênfase3 2" xfId="18"/>
    <cellStyle name="40% - Ênfase4 2" xfId="19"/>
    <cellStyle name="40% - Ênfase5 2" xfId="20"/>
    <cellStyle name="40% - Ênfase6 2" xfId="21"/>
    <cellStyle name="60% - Ênfase1 2" xfId="22"/>
    <cellStyle name="60% - Ênfase2 2" xfId="23"/>
    <cellStyle name="60% - Ênfase3 2" xfId="24"/>
    <cellStyle name="60% - Ênfase4 2" xfId="25"/>
    <cellStyle name="60% - Ênfase5 2" xfId="26"/>
    <cellStyle name="60% - Ênfase6 2" xfId="27"/>
    <cellStyle name="Bom 2" xfId="28"/>
    <cellStyle name="Cálculo 2" xfId="29"/>
    <cellStyle name="Célula de Verificação 2" xfId="30"/>
    <cellStyle name="Célula Vinculada 2" xfId="31"/>
    <cellStyle name="Ênfase1 2" xfId="32"/>
    <cellStyle name="Ênfase2 2" xfId="33"/>
    <cellStyle name="Ênfase3 2" xfId="34"/>
    <cellStyle name="Ênfase4 2" xfId="35"/>
    <cellStyle name="Ênfase5 2" xfId="36"/>
    <cellStyle name="Ênfase6 2" xfId="37"/>
    <cellStyle name="Entrada 2" xfId="38"/>
    <cellStyle name="Hiperlink 2" xfId="53"/>
    <cellStyle name="Hyperlink" xfId="8" builtinId="8"/>
    <cellStyle name="Incorreto 2" xfId="39"/>
    <cellStyle name="Moeda" xfId="2" builtinId="4"/>
    <cellStyle name="Moeda 2" xfId="4"/>
    <cellStyle name="Moeda 2 2" xfId="40"/>
    <cellStyle name="Moeda 2 2 2" xfId="54"/>
    <cellStyle name="Moeda 2 2 2 2" xfId="56"/>
    <cellStyle name="Moeda 2 2 2 2 2" xfId="62"/>
    <cellStyle name="Moeda 2 2 2 2 2 2" xfId="64"/>
    <cellStyle name="Moeda 2 2 2 3" xfId="57"/>
    <cellStyle name="Moeda 2 2 2 4" xfId="59"/>
    <cellStyle name="Moeda 2 2 3" xfId="55"/>
    <cellStyle name="Moeda 2 2 3 2" xfId="61"/>
    <cellStyle name="Moeda 2 2 3 2 2" xfId="63"/>
    <cellStyle name="Moeda 2 2 4" xfId="58"/>
    <cellStyle name="Moeda 2 3" xfId="60"/>
    <cellStyle name="Moeda 3" xfId="9"/>
    <cellStyle name="Neutra 2" xfId="41"/>
    <cellStyle name="Normal" xfId="0" builtinId="0"/>
    <cellStyle name="Normal 2" xfId="6"/>
    <cellStyle name="Normal 2 2" xfId="42"/>
    <cellStyle name="Normal 3" xfId="5"/>
    <cellStyle name="Nota 2" xfId="43"/>
    <cellStyle name="Porcentagem" xfId="3" builtinId="5"/>
    <cellStyle name="Saída 2" xfId="44"/>
    <cellStyle name="Separador de milhares" xfId="1" builtinId="3"/>
    <cellStyle name="Texto de Aviso 2" xfId="45"/>
    <cellStyle name="Texto Explicativo 2" xfId="46"/>
    <cellStyle name="Título 1 2" xfId="48"/>
    <cellStyle name="Título 2 2" xfId="49"/>
    <cellStyle name="Título 3 2" xfId="50"/>
    <cellStyle name="Título 4 2" xfId="51"/>
    <cellStyle name="Título 5" xfId="47"/>
    <cellStyle name="Total 2" xfId="52"/>
    <cellStyle name="Vírgula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Menu!A1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Menu!A1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102579</xdr:colOff>
      <xdr:row>0</xdr:row>
      <xdr:rowOff>29310</xdr:rowOff>
    </xdr:from>
    <xdr:to>
      <xdr:col>1</xdr:col>
      <xdr:colOff>1040424</xdr:colOff>
      <xdr:row>3</xdr:row>
      <xdr:rowOff>3876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2579" y="29310"/>
          <a:ext cx="1186960" cy="54606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4</xdr:row>
      <xdr:rowOff>38100</xdr:rowOff>
    </xdr:from>
    <xdr:to>
      <xdr:col>6</xdr:col>
      <xdr:colOff>606405</xdr:colOff>
      <xdr:row>8</xdr:row>
      <xdr:rowOff>98731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076825" y="1009650"/>
          <a:ext cx="1063605" cy="822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530087</xdr:colOff>
      <xdr:row>3</xdr:row>
      <xdr:rowOff>126439</xdr:rowOff>
    </xdr:from>
    <xdr:to>
      <xdr:col>7</xdr:col>
      <xdr:colOff>167443</xdr:colOff>
      <xdr:row>6</xdr:row>
      <xdr:rowOff>7208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0783" y="507439"/>
          <a:ext cx="863182" cy="6676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516851</xdr:colOff>
      <xdr:row>3</xdr:row>
      <xdr:rowOff>161925</xdr:rowOff>
    </xdr:from>
    <xdr:to>
      <xdr:col>3</xdr:col>
      <xdr:colOff>770831</xdr:colOff>
      <xdr:row>7</xdr:row>
      <xdr:rowOff>136831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69626" y="962025"/>
          <a:ext cx="1063605" cy="82263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647892</xdr:colOff>
      <xdr:row>4</xdr:row>
      <xdr:rowOff>38100</xdr:rowOff>
    </xdr:from>
    <xdr:to>
      <xdr:col>4</xdr:col>
      <xdr:colOff>313631</xdr:colOff>
      <xdr:row>8</xdr:row>
      <xdr:rowOff>32056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19792" y="609600"/>
          <a:ext cx="989714" cy="7654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552449</xdr:colOff>
      <xdr:row>4</xdr:row>
      <xdr:rowOff>223911</xdr:rowOff>
    </xdr:from>
    <xdr:to>
      <xdr:col>8</xdr:col>
      <xdr:colOff>415230</xdr:colOff>
      <xdr:row>8</xdr:row>
      <xdr:rowOff>98730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05399" y="795411"/>
          <a:ext cx="1081981" cy="8368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457200</xdr:colOff>
      <xdr:row>4</xdr:row>
      <xdr:rowOff>142875</xdr:rowOff>
    </xdr:from>
    <xdr:to>
      <xdr:col>6</xdr:col>
      <xdr:colOff>185721</xdr:colOff>
      <xdr:row>8</xdr:row>
      <xdr:rowOff>35299</xdr:rowOff>
    </xdr:to>
    <xdr:grpSp>
      <xdr:nvGrpSpPr>
        <xdr:cNvPr id="5" name="Grupo 4">
          <a:hlinkClick xmlns:r="http://schemas.openxmlformats.org/officeDocument/2006/relationships" r:id="rId1"/>
        </xdr:cNvPr>
        <xdr:cNvGrpSpPr/>
      </xdr:nvGrpSpPr>
      <xdr:grpSpPr>
        <a:xfrm>
          <a:off x="3914775" y="904875"/>
          <a:ext cx="947721" cy="654424"/>
          <a:chOff x="9744075" y="161925"/>
          <a:chExt cx="762000" cy="533400"/>
        </a:xfrm>
      </xdr:grpSpPr>
      <xdr:sp macro="" textlink="">
        <xdr:nvSpPr>
          <xdr:cNvPr id="6" name="Seta em curva para a esquerda 5"/>
          <xdr:cNvSpPr/>
        </xdr:nvSpPr>
        <xdr:spPr>
          <a:xfrm>
            <a:off x="9744075" y="161925"/>
            <a:ext cx="762000" cy="533400"/>
          </a:xfrm>
          <a:prstGeom prst="curvedLeft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>
              <a:solidFill>
                <a:schemeClr val="tx1"/>
              </a:solidFill>
            </a:endParaRPr>
          </a:p>
        </xdr:txBody>
      </xdr:sp>
      <xdr:sp macro="" textlink="">
        <xdr:nvSpPr>
          <xdr:cNvPr id="7" name="CaixaDeTexto 6"/>
          <xdr:cNvSpPr txBox="1"/>
        </xdr:nvSpPr>
        <xdr:spPr>
          <a:xfrm rot="21276601">
            <a:off x="9867900" y="400050"/>
            <a:ext cx="60960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pt-BR" sz="1100" b="1">
                <a:solidFill>
                  <a:schemeClr val="bg1"/>
                </a:solidFill>
              </a:rPr>
              <a:t>MENU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511079</xdr:colOff>
      <xdr:row>3</xdr:row>
      <xdr:rowOff>114300</xdr:rowOff>
    </xdr:from>
    <xdr:to>
      <xdr:col>6</xdr:col>
      <xdr:colOff>350983</xdr:colOff>
      <xdr:row>7</xdr:row>
      <xdr:rowOff>171450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40079" y="495300"/>
          <a:ext cx="1059104" cy="8191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190499</xdr:rowOff>
    </xdr:from>
    <xdr:to>
      <xdr:col>4</xdr:col>
      <xdr:colOff>486450</xdr:colOff>
      <xdr:row>7</xdr:row>
      <xdr:rowOff>85724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3275" y="380999"/>
          <a:ext cx="1096050" cy="84772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12316</xdr:colOff>
      <xdr:row>7</xdr:row>
      <xdr:rowOff>19050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86300" y="381000"/>
          <a:ext cx="1231516" cy="9525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12299</xdr:colOff>
      <xdr:row>7</xdr:row>
      <xdr:rowOff>17608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863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12299</xdr:colOff>
      <xdr:row>6</xdr:row>
      <xdr:rowOff>141433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815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8</xdr:col>
      <xdr:colOff>12299</xdr:colOff>
      <xdr:row>7</xdr:row>
      <xdr:rowOff>8083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577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10100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1400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910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8</xdr:col>
      <xdr:colOff>12299</xdr:colOff>
      <xdr:row>7</xdr:row>
      <xdr:rowOff>179533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14875" y="571500"/>
          <a:ext cx="1231499" cy="951058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533400</xdr:colOff>
      <xdr:row>3</xdr:row>
      <xdr:rowOff>95250</xdr:rowOff>
    </xdr:from>
    <xdr:to>
      <xdr:col>6</xdr:col>
      <xdr:colOff>545699</xdr:colOff>
      <xdr:row>8</xdr:row>
      <xdr:rowOff>93808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24350" y="1095375"/>
          <a:ext cx="1231499" cy="951058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561975</xdr:colOff>
      <xdr:row>3</xdr:row>
      <xdr:rowOff>27255</xdr:rowOff>
    </xdr:from>
    <xdr:to>
      <xdr:col>7</xdr:col>
      <xdr:colOff>526649</xdr:colOff>
      <xdr:row>7</xdr:row>
      <xdr:rowOff>179533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95900" y="408255"/>
          <a:ext cx="1183874" cy="914278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4</xdr:row>
      <xdr:rowOff>0</xdr:rowOff>
    </xdr:from>
    <xdr:to>
      <xdr:col>7</xdr:col>
      <xdr:colOff>12299</xdr:colOff>
      <xdr:row>8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571500"/>
          <a:ext cx="1231499" cy="951058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0</xdr:rowOff>
    </xdr:from>
    <xdr:to>
      <xdr:col>4</xdr:col>
      <xdr:colOff>457200</xdr:colOff>
      <xdr:row>7</xdr:row>
      <xdr:rowOff>61864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62226" y="381000"/>
          <a:ext cx="1066799" cy="823864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6</xdr:row>
      <xdr:rowOff>123327</xdr:rowOff>
    </xdr:from>
    <xdr:to>
      <xdr:col>6</xdr:col>
      <xdr:colOff>390525</xdr:colOff>
      <xdr:row>11</xdr:row>
      <xdr:rowOff>46183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67125" y="1266327"/>
          <a:ext cx="1133475" cy="875356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52850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7</xdr:col>
      <xdr:colOff>12299</xdr:colOff>
      <xdr:row>7</xdr:row>
      <xdr:rowOff>189058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81425" y="381000"/>
          <a:ext cx="1231499" cy="9510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190499</xdr:rowOff>
    </xdr:from>
    <xdr:to>
      <xdr:col>8</xdr:col>
      <xdr:colOff>535710</xdr:colOff>
      <xdr:row>6</xdr:row>
      <xdr:rowOff>133349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62550" y="380999"/>
          <a:ext cx="1145310" cy="885825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137618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672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530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6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385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523875</xdr:colOff>
      <xdr:row>7</xdr:row>
      <xdr:rowOff>28575</xdr:rowOff>
    </xdr:from>
    <xdr:to>
      <xdr:col>6</xdr:col>
      <xdr:colOff>450822</xdr:colOff>
      <xdr:row>11</xdr:row>
      <xdr:rowOff>156668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33825" y="1362075"/>
          <a:ext cx="1146147" cy="890093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</xdr:row>
      <xdr:rowOff>0</xdr:rowOff>
    </xdr:from>
    <xdr:to>
      <xdr:col>10</xdr:col>
      <xdr:colOff>536547</xdr:colOff>
      <xdr:row>5</xdr:row>
      <xdr:rowOff>128093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34200" y="190500"/>
          <a:ext cx="1146147" cy="8900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766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814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109043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339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290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99518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291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89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385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3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766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</xdr:row>
      <xdr:rowOff>0</xdr:rowOff>
    </xdr:from>
    <xdr:to>
      <xdr:col>4</xdr:col>
      <xdr:colOff>536547</xdr:colOff>
      <xdr:row>7</xdr:row>
      <xdr:rowOff>70943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241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400050</xdr:colOff>
      <xdr:row>8</xdr:row>
      <xdr:rowOff>9525</xdr:rowOff>
    </xdr:from>
    <xdr:to>
      <xdr:col>6</xdr:col>
      <xdr:colOff>326997</xdr:colOff>
      <xdr:row>12</xdr:row>
      <xdr:rowOff>137618</xdr:rowOff>
    </xdr:to>
    <xdr:pic>
      <xdr:nvPicPr>
        <xdr:cNvPr id="5" name="Imagem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57600" y="1533525"/>
          <a:ext cx="1146147" cy="8900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528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89993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5053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0</xdr:row>
      <xdr:rowOff>0</xdr:rowOff>
    </xdr:from>
    <xdr:to>
      <xdr:col>15</xdr:col>
      <xdr:colOff>222222</xdr:colOff>
      <xdr:row>4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87025" y="0"/>
          <a:ext cx="1146147" cy="8900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480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2</xdr:row>
      <xdr:rowOff>161925</xdr:rowOff>
    </xdr:from>
    <xdr:to>
      <xdr:col>6</xdr:col>
      <xdr:colOff>212697</xdr:colOff>
      <xdr:row>7</xdr:row>
      <xdr:rowOff>99518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29075" y="542925"/>
          <a:ext cx="1146147" cy="890093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238125</xdr:colOff>
      <xdr:row>0</xdr:row>
      <xdr:rowOff>85725</xdr:rowOff>
    </xdr:from>
    <xdr:to>
      <xdr:col>8</xdr:col>
      <xdr:colOff>165072</xdr:colOff>
      <xdr:row>5</xdr:row>
      <xdr:rowOff>23318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72025" y="85725"/>
          <a:ext cx="1146147" cy="8900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052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7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81500" y="571500"/>
          <a:ext cx="1146147" cy="8900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9107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7</xdr:col>
      <xdr:colOff>536547</xdr:colOff>
      <xdr:row>7</xdr:row>
      <xdr:rowOff>109043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676775" y="571500"/>
          <a:ext cx="1146147" cy="8900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69570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1</xdr:rowOff>
    </xdr:from>
    <xdr:to>
      <xdr:col>4</xdr:col>
      <xdr:colOff>457201</xdr:colOff>
      <xdr:row>6</xdr:row>
      <xdr:rowOff>161723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952751" y="381001"/>
          <a:ext cx="1066800" cy="828472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5</xdr:row>
      <xdr:rowOff>19050</xdr:rowOff>
    </xdr:from>
    <xdr:to>
      <xdr:col>6</xdr:col>
      <xdr:colOff>346047</xdr:colOff>
      <xdr:row>8</xdr:row>
      <xdr:rowOff>166193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810000" y="971550"/>
          <a:ext cx="1146147" cy="8900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623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528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3</xdr:row>
      <xdr:rowOff>0</xdr:rowOff>
    </xdr:from>
    <xdr:to>
      <xdr:col>6</xdr:col>
      <xdr:colOff>536547</xdr:colOff>
      <xdr:row>7</xdr:row>
      <xdr:rowOff>128093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5225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7</xdr:col>
      <xdr:colOff>536547</xdr:colOff>
      <xdr:row>6</xdr:row>
      <xdr:rowOff>118568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438650" y="381000"/>
          <a:ext cx="1146147" cy="8900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</xdr:colOff>
      <xdr:row>3</xdr:row>
      <xdr:rowOff>1</xdr:rowOff>
    </xdr:from>
    <xdr:to>
      <xdr:col>4</xdr:col>
      <xdr:colOff>400051</xdr:colOff>
      <xdr:row>7</xdr:row>
      <xdr:rowOff>22091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533651" y="381001"/>
          <a:ext cx="1009650" cy="784090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6</xdr:col>
      <xdr:colOff>457461</xdr:colOff>
      <xdr:row>5</xdr:row>
      <xdr:rowOff>47625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000500" y="190500"/>
          <a:ext cx="1067061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7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9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1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RowColHeaders="0" tabSelected="1" showWhiteSpace="0" zoomScale="130" zoomScaleNormal="130" zoomScalePageLayoutView="130" workbookViewId="0"/>
  </sheetViews>
  <sheetFormatPr defaultColWidth="0" defaultRowHeight="15.75" zeroHeight="1"/>
  <cols>
    <col min="1" max="1" width="3.7109375" style="165" customWidth="1"/>
    <col min="2" max="2" width="25.5703125" style="165" customWidth="1"/>
    <col min="3" max="3" width="6.42578125" style="165" customWidth="1"/>
    <col min="4" max="4" width="28.140625" style="165" customWidth="1"/>
    <col min="5" max="5" width="5.85546875" style="165" customWidth="1"/>
    <col min="6" max="16384" width="9.140625" style="165" hidden="1"/>
  </cols>
  <sheetData>
    <row r="1" spans="2:4" s="166" customFormat="1" ht="15"/>
    <row r="2" spans="2:4" s="166" customFormat="1" ht="15">
      <c r="B2" s="167" t="s">
        <v>223</v>
      </c>
    </row>
    <row r="3" spans="2:4" s="166" customFormat="1" ht="15">
      <c r="B3" s="168" t="s">
        <v>222</v>
      </c>
    </row>
    <row r="4" spans="2:4" s="166" customFormat="1" ht="15"/>
    <row r="5" spans="2:4" s="166" customFormat="1" ht="27.75" customHeight="1">
      <c r="B5" s="290" t="s">
        <v>246</v>
      </c>
      <c r="C5" s="290"/>
      <c r="D5" s="290"/>
    </row>
    <row r="6" spans="2:4" ht="12" customHeight="1"/>
    <row r="7" spans="2:4">
      <c r="B7" s="174" t="s">
        <v>161</v>
      </c>
      <c r="C7" s="171"/>
      <c r="D7" s="173" t="s">
        <v>177</v>
      </c>
    </row>
    <row r="8" spans="2:4">
      <c r="B8" s="173" t="s">
        <v>162</v>
      </c>
      <c r="C8" s="171"/>
      <c r="D8" s="174" t="s">
        <v>165</v>
      </c>
    </row>
    <row r="9" spans="2:4">
      <c r="B9" s="174" t="s">
        <v>185</v>
      </c>
      <c r="C9" s="171"/>
      <c r="D9" s="173" t="s">
        <v>205</v>
      </c>
    </row>
    <row r="10" spans="2:4">
      <c r="B10" s="173" t="s">
        <v>201</v>
      </c>
      <c r="C10" s="171"/>
      <c r="D10" s="174" t="s">
        <v>168</v>
      </c>
    </row>
    <row r="11" spans="2:4">
      <c r="B11" s="174" t="s">
        <v>215</v>
      </c>
      <c r="C11" s="171"/>
      <c r="D11" s="173" t="s">
        <v>186</v>
      </c>
    </row>
    <row r="12" spans="2:4">
      <c r="B12" s="173" t="s">
        <v>163</v>
      </c>
      <c r="C12" s="171"/>
      <c r="D12" s="174" t="s">
        <v>169</v>
      </c>
    </row>
    <row r="13" spans="2:4">
      <c r="B13" s="174" t="s">
        <v>217</v>
      </c>
      <c r="C13" s="171"/>
      <c r="D13" s="173" t="s">
        <v>171</v>
      </c>
    </row>
    <row r="14" spans="2:4">
      <c r="B14" s="173" t="s">
        <v>206</v>
      </c>
      <c r="C14" s="171"/>
      <c r="D14" s="174" t="s">
        <v>196</v>
      </c>
    </row>
    <row r="15" spans="2:4">
      <c r="B15" s="174" t="s">
        <v>189</v>
      </c>
      <c r="C15" s="171"/>
      <c r="D15" s="173" t="s">
        <v>183</v>
      </c>
    </row>
    <row r="16" spans="2:4">
      <c r="B16" s="173" t="s">
        <v>180</v>
      </c>
      <c r="C16" s="171"/>
      <c r="D16" s="174" t="s">
        <v>208</v>
      </c>
    </row>
    <row r="17" spans="2:4">
      <c r="B17" s="174" t="s">
        <v>187</v>
      </c>
      <c r="C17" s="171"/>
      <c r="D17" s="173" t="s">
        <v>164</v>
      </c>
    </row>
    <row r="18" spans="2:4">
      <c r="B18" s="173" t="s">
        <v>209</v>
      </c>
      <c r="C18" s="171"/>
      <c r="D18" s="174" t="s">
        <v>166</v>
      </c>
    </row>
    <row r="19" spans="2:4">
      <c r="B19" s="174" t="s">
        <v>170</v>
      </c>
      <c r="C19" s="171"/>
      <c r="D19" s="173" t="s">
        <v>214</v>
      </c>
    </row>
    <row r="20" spans="2:4">
      <c r="B20" s="173" t="s">
        <v>199</v>
      </c>
      <c r="C20" s="171"/>
      <c r="D20" s="174" t="s">
        <v>174</v>
      </c>
    </row>
    <row r="21" spans="2:4">
      <c r="B21" s="174" t="s">
        <v>197</v>
      </c>
      <c r="C21" s="171"/>
      <c r="D21" s="173" t="s">
        <v>213</v>
      </c>
    </row>
    <row r="22" spans="2:4">
      <c r="B22" s="173" t="s">
        <v>200</v>
      </c>
      <c r="C22" s="171"/>
      <c r="D22" s="174" t="s">
        <v>195</v>
      </c>
    </row>
    <row r="23" spans="2:4">
      <c r="B23" s="174" t="s">
        <v>167</v>
      </c>
      <c r="C23" s="171"/>
      <c r="D23" s="173" t="s">
        <v>181</v>
      </c>
    </row>
    <row r="24" spans="2:4">
      <c r="B24" s="173" t="s">
        <v>212</v>
      </c>
      <c r="C24" s="171"/>
      <c r="D24" s="174" t="s">
        <v>191</v>
      </c>
    </row>
    <row r="25" spans="2:4">
      <c r="B25" s="174" t="s">
        <v>210</v>
      </c>
      <c r="C25" s="171"/>
      <c r="D25" s="173" t="s">
        <v>172</v>
      </c>
    </row>
    <row r="26" spans="2:4">
      <c r="B26" s="173" t="s">
        <v>193</v>
      </c>
      <c r="C26" s="171"/>
      <c r="D26" s="174" t="s">
        <v>192</v>
      </c>
    </row>
    <row r="27" spans="2:4">
      <c r="B27" s="174" t="s">
        <v>198</v>
      </c>
      <c r="C27" s="171"/>
      <c r="D27" s="173" t="s">
        <v>202</v>
      </c>
    </row>
    <row r="28" spans="2:4">
      <c r="B28" s="173" t="s">
        <v>184</v>
      </c>
      <c r="C28" s="171"/>
      <c r="D28" s="174" t="s">
        <v>182</v>
      </c>
    </row>
    <row r="29" spans="2:4">
      <c r="B29" s="174" t="s">
        <v>203</v>
      </c>
      <c r="C29" s="171"/>
      <c r="D29" s="173" t="s">
        <v>190</v>
      </c>
    </row>
    <row r="30" spans="2:4">
      <c r="B30" s="173" t="s">
        <v>179</v>
      </c>
      <c r="C30" s="171"/>
      <c r="D30" s="174" t="s">
        <v>216</v>
      </c>
    </row>
    <row r="31" spans="2:4">
      <c r="B31" s="174" t="s">
        <v>173</v>
      </c>
      <c r="C31" s="171"/>
      <c r="D31" s="173" t="s">
        <v>221</v>
      </c>
    </row>
    <row r="32" spans="2:4">
      <c r="B32" s="173" t="s">
        <v>194</v>
      </c>
      <c r="C32" s="171"/>
      <c r="D32" s="174" t="s">
        <v>220</v>
      </c>
    </row>
    <row r="33" spans="2:4">
      <c r="B33" s="174" t="s">
        <v>176</v>
      </c>
      <c r="C33" s="171"/>
      <c r="D33" s="173" t="s">
        <v>219</v>
      </c>
    </row>
    <row r="34" spans="2:4">
      <c r="B34" s="173" t="s">
        <v>204</v>
      </c>
      <c r="C34" s="171"/>
      <c r="D34" s="174" t="s">
        <v>178</v>
      </c>
    </row>
    <row r="35" spans="2:4">
      <c r="B35" s="174" t="s">
        <v>175</v>
      </c>
      <c r="C35" s="171"/>
      <c r="D35" s="173" t="s">
        <v>207</v>
      </c>
    </row>
    <row r="36" spans="2:4">
      <c r="B36" s="173" t="s">
        <v>218</v>
      </c>
      <c r="C36" s="171"/>
      <c r="D36" s="174" t="s">
        <v>211</v>
      </c>
    </row>
    <row r="37" spans="2:4">
      <c r="B37" s="174" t="s">
        <v>188</v>
      </c>
      <c r="C37" s="171"/>
      <c r="D37" s="171"/>
    </row>
    <row r="38" spans="2:4"/>
  </sheetData>
  <sheetProtection password="C7D5" sheet="1" objects="1" scenarios="1"/>
  <mergeCells count="1">
    <mergeCell ref="B5:D5"/>
  </mergeCells>
  <hyperlinks>
    <hyperlink ref="B7" location="Alvorada!A1" display="Alvorada"/>
    <hyperlink ref="B8" location="'Amaral Ferrador'!A1" display="Amaral Ferrador"/>
    <hyperlink ref="B9" location="Arambaré!A1" display="Arambaré"/>
    <hyperlink ref="B10" location="'Arroio dos Ratos'!A1" display="Arroio do Ratos"/>
    <hyperlink ref="B11" location="'Arroio do Sal'!A1" display="Arroio do Sal"/>
    <hyperlink ref="B12" location="'Arroio Grande'!A1" display="Arroio Grande"/>
    <hyperlink ref="B13" location="Bagé!A1" display="Bagé"/>
    <hyperlink ref="B14" location="'Balneário Pinhal'!A1" display="Balneário Pinhal"/>
    <hyperlink ref="B15" location="'Barra do Ribeiro'!A1" display="Barra do Ribeiro"/>
    <hyperlink ref="B16" location="Butia!A1" display="Butiá"/>
    <hyperlink ref="B17" location="Camaquã!A1" display="Camaquã"/>
    <hyperlink ref="B18" location="Candiota!A1" display="Candiota"/>
    <hyperlink ref="B19" location="Canguçu!A1" display="Canguçu"/>
    <hyperlink ref="B20" location="'Capão da Canoa'!A1" display="Capão da Canoa"/>
    <hyperlink ref="B21" location="'Capivari do Sul'!A1" display="Capivari do Sul"/>
    <hyperlink ref="B22" location="Caraa!A1" display="Caraá"/>
    <hyperlink ref="B23" location="Cerrito!A1" display="Cerrito"/>
    <hyperlink ref="B24" location="'Cerro Grande do Sul'!A1" display="Cerro Grande do Sul"/>
    <hyperlink ref="B25" location="Charqueadas!A1" display="Charqueadas"/>
    <hyperlink ref="B26" location="Chuvisca!A1" display="Chuvisca"/>
    <hyperlink ref="B27" location="Cidreira!A1" display="Cidreira"/>
    <hyperlink ref="B28" location="Cristal!A1" display="Cristal"/>
    <hyperlink ref="B29" location="'Dom Feliciano'!A1" display="Dom Feliciano"/>
    <hyperlink ref="B30" location="'Dom Pedrito'!A1" display="Dom Pedrito"/>
    <hyperlink ref="B31" location="'Dom Pedro de Alcântara'!A1" display="Dom Pedro de Alcântara"/>
    <hyperlink ref="B32" location="'Eldorado do Sul'!A1" display="Eldorado do Sul"/>
    <hyperlink ref="B33" location="'Encruzilhada do Sul'!A1" display="Encruzilhada do Sul"/>
    <hyperlink ref="B34" location="Guaiba!A1" display="Guaíba"/>
    <hyperlink ref="B35" location="Herval!A1" display="Herval"/>
    <hyperlink ref="B36" location="Imbé!A1" display="Imbé"/>
    <hyperlink ref="B37" location="Itati!A1" display="Itati"/>
    <hyperlink ref="D7" location="'Lavras do Sul'!A1" display="Lavras do Sul"/>
    <hyperlink ref="D8" location="Mampituba!A1" display="Mampituba"/>
    <hyperlink ref="D9" location="Maquiné!A1" display="Maquiné"/>
    <hyperlink ref="D10" location="'Mariana Pimentel'!A1" display="Mariana Pimentel"/>
    <hyperlink ref="D11" location="'Morrinhos do Sul'!A1" display="Morrinhos do Sul"/>
    <hyperlink ref="D12" location="'Morro Redondo'!A1" display="Morro Redondo"/>
    <hyperlink ref="D13" location="Mostardas!A1" display="Mostardas"/>
    <hyperlink ref="D14" location="Osório!A1" display="Osório"/>
    <hyperlink ref="D15" location="'Palmares do Sul'!A1" display="Palmares do Sul"/>
    <hyperlink ref="D16" location="'Pantano Grande'!A1" display="Pantano Grande"/>
    <hyperlink ref="D17" location="'Pedro Osório'!A1" display="Pedro Osório"/>
    <hyperlink ref="D18" location="'Pinheiro Machado'!A1" display="Pinheiro Machado"/>
    <hyperlink ref="D19" location="'Porto Alegre'!A1" display="Porto Alegre"/>
    <hyperlink ref="D20" location="'Santa Vitória do Palmar'!A1" display="Santa Vitória do Palmar"/>
    <hyperlink ref="D21" location="'Santo Antônio da Patrulha'!A1" display="Santo Antônio da Patrulha"/>
    <hyperlink ref="D22" location="'São Jerônimo'!A1" display="São Jerônimo"/>
    <hyperlink ref="D23" location="'São José do Norte'!A1" display="São José do Norte"/>
    <hyperlink ref="D24" location="'São Lourenço do Sul'!A1" display="São Lourenço do Sul"/>
    <hyperlink ref="D25" location="'Sentinela do Sul'!A1" display="Sentinela do Sul"/>
    <hyperlink ref="D26" location="'Sertão Santana'!A1" display="Sertão Santana"/>
    <hyperlink ref="D27" location="Tapes!A1" display="Tapes"/>
    <hyperlink ref="D28" location="Tavares!A1" display="Tavares"/>
    <hyperlink ref="D29" location="'Terra de Areia'!A1" display="Terra de Areia"/>
    <hyperlink ref="D30" location="Torres!A1" display="Torres"/>
    <hyperlink ref="D31" location="Tramandaí!A1" display="Tramandaí"/>
    <hyperlink ref="D32" location="'Três Cachoeiras'!A1" display="Três Cachoeiras"/>
    <hyperlink ref="D33" location="'Três Forquilhas'!A1" display="Três Forquilhas"/>
    <hyperlink ref="D34" location="Turuçu!A1" display="Turuçu"/>
    <hyperlink ref="D35" location="Viamão!A1" display="Viamão"/>
    <hyperlink ref="D36" location="'Xangri-lá'!A1" display="Xangri-lá"/>
  </hyperlinks>
  <pageMargins left="1.4960629921259843" right="0.51181102362204722" top="1.3779527559055118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zoomScaleNormal="100" workbookViewId="0"/>
  </sheetViews>
  <sheetFormatPr defaultRowHeight="15"/>
  <cols>
    <col min="1" max="1" width="16.5703125" style="117" customWidth="1"/>
    <col min="2" max="2" width="13" style="117" customWidth="1"/>
    <col min="3" max="3" width="8.85546875" style="113" customWidth="1"/>
    <col min="4" max="4" width="10.140625" style="113" bestFit="1" customWidth="1"/>
    <col min="5" max="5" width="11.140625" style="113" customWidth="1"/>
    <col min="6" max="6" width="11.5703125" style="113" customWidth="1"/>
    <col min="7" max="7" width="11.7109375" style="113" customWidth="1"/>
    <col min="8" max="9" width="12.5703125" style="113" customWidth="1"/>
    <col min="10" max="10" width="10.140625" style="113" customWidth="1"/>
    <col min="11" max="16384" width="9.140625" style="113"/>
  </cols>
  <sheetData>
    <row r="1" spans="1:5">
      <c r="A1" s="169" t="s">
        <v>161</v>
      </c>
    </row>
    <row r="2" spans="1:5" ht="14.25" customHeight="1">
      <c r="A2" s="296" t="s">
        <v>247</v>
      </c>
      <c r="B2" s="296"/>
    </row>
    <row r="3" spans="1:5" ht="47.25" customHeight="1">
      <c r="A3" s="302" t="s">
        <v>330</v>
      </c>
      <c r="B3" s="302"/>
      <c r="C3" s="302"/>
      <c r="D3" s="302"/>
      <c r="E3" s="302"/>
    </row>
    <row r="4" spans="1:5">
      <c r="A4" s="256" t="s">
        <v>10</v>
      </c>
      <c r="B4" s="299">
        <v>44256</v>
      </c>
      <c r="C4" s="300"/>
      <c r="D4" s="300"/>
      <c r="E4" s="301"/>
    </row>
    <row r="5" spans="1:5">
      <c r="A5" s="298" t="s">
        <v>354</v>
      </c>
      <c r="B5" s="298"/>
      <c r="C5" s="298"/>
      <c r="D5" s="298"/>
      <c r="E5" s="298"/>
    </row>
    <row r="6" spans="1:5" ht="15" customHeight="1">
      <c r="A6" s="297" t="s">
        <v>0</v>
      </c>
      <c r="B6" s="297" t="s">
        <v>338</v>
      </c>
      <c r="C6" s="303" t="s">
        <v>307</v>
      </c>
      <c r="D6" s="304"/>
      <c r="E6" s="305" t="s">
        <v>339</v>
      </c>
    </row>
    <row r="7" spans="1:5">
      <c r="A7" s="297"/>
      <c r="B7" s="297"/>
      <c r="C7" s="255" t="s">
        <v>2</v>
      </c>
      <c r="D7" s="255" t="s">
        <v>19</v>
      </c>
      <c r="E7" s="305"/>
    </row>
    <row r="8" spans="1:5">
      <c r="A8" s="293" t="s">
        <v>17</v>
      </c>
      <c r="B8" s="293" t="s">
        <v>21</v>
      </c>
      <c r="C8" s="252">
        <v>0</v>
      </c>
      <c r="D8" s="252">
        <v>29</v>
      </c>
      <c r="E8" s="252" t="s">
        <v>12</v>
      </c>
    </row>
    <row r="9" spans="1:5">
      <c r="A9" s="293"/>
      <c r="B9" s="293"/>
      <c r="C9" s="252">
        <v>30</v>
      </c>
      <c r="D9" s="253">
        <v>99999999</v>
      </c>
      <c r="E9" s="254">
        <v>8.24</v>
      </c>
    </row>
    <row r="10" spans="1:5">
      <c r="A10" s="252" t="s">
        <v>7</v>
      </c>
      <c r="B10" s="252" t="s">
        <v>21</v>
      </c>
      <c r="C10" s="291" t="s">
        <v>21</v>
      </c>
      <c r="D10" s="292"/>
      <c r="E10" s="254">
        <v>26.38</v>
      </c>
    </row>
    <row r="11" spans="1:5">
      <c r="A11" s="252" t="s">
        <v>6</v>
      </c>
      <c r="B11" s="252" t="s">
        <v>21</v>
      </c>
      <c r="C11" s="291" t="s">
        <v>21</v>
      </c>
      <c r="D11" s="292"/>
      <c r="E11" s="254">
        <v>26.38</v>
      </c>
    </row>
    <row r="12" spans="1:5">
      <c r="A12" s="252" t="s">
        <v>13</v>
      </c>
      <c r="B12" s="252" t="s">
        <v>21</v>
      </c>
      <c r="C12" s="291" t="s">
        <v>21</v>
      </c>
      <c r="D12" s="292"/>
      <c r="E12" s="254">
        <v>26.38</v>
      </c>
    </row>
    <row r="13" spans="1:5">
      <c r="A13" s="293" t="s">
        <v>8</v>
      </c>
      <c r="B13" s="252" t="s">
        <v>340</v>
      </c>
      <c r="C13" s="291" t="s">
        <v>21</v>
      </c>
      <c r="D13" s="292"/>
      <c r="E13" s="254" t="s">
        <v>12</v>
      </c>
    </row>
    <row r="14" spans="1:5">
      <c r="A14" s="293"/>
      <c r="B14" s="252" t="s">
        <v>341</v>
      </c>
      <c r="C14" s="291" t="s">
        <v>21</v>
      </c>
      <c r="D14" s="292"/>
      <c r="E14" s="254">
        <v>26.38</v>
      </c>
    </row>
    <row r="15" spans="1:5">
      <c r="A15" s="252" t="s">
        <v>15</v>
      </c>
      <c r="B15" s="252" t="s">
        <v>21</v>
      </c>
      <c r="C15" s="291" t="s">
        <v>21</v>
      </c>
      <c r="D15" s="292"/>
      <c r="E15" s="254">
        <v>26.38</v>
      </c>
    </row>
    <row r="16" spans="1:5">
      <c r="A16" s="252" t="s">
        <v>16</v>
      </c>
      <c r="B16" s="252" t="s">
        <v>21</v>
      </c>
      <c r="C16" s="291" t="s">
        <v>21</v>
      </c>
      <c r="D16" s="292"/>
      <c r="E16" s="254">
        <v>26.38</v>
      </c>
    </row>
    <row r="17" spans="1:2">
      <c r="A17" s="113" t="s">
        <v>337</v>
      </c>
    </row>
    <row r="20" spans="1:2" ht="32.25" customHeight="1">
      <c r="A20" s="242" t="s">
        <v>87</v>
      </c>
      <c r="B20" s="257" t="s">
        <v>342</v>
      </c>
    </row>
    <row r="21" spans="1:2" ht="29.25" customHeight="1">
      <c r="A21" s="294" t="s">
        <v>334</v>
      </c>
      <c r="B21" s="295"/>
    </row>
    <row r="22" spans="1:2">
      <c r="A22" s="114" t="s">
        <v>0</v>
      </c>
      <c r="B22" s="114" t="s">
        <v>1</v>
      </c>
    </row>
    <row r="23" spans="1:2">
      <c r="A23" s="115" t="s">
        <v>17</v>
      </c>
      <c r="B23" s="116">
        <v>5.24</v>
      </c>
    </row>
    <row r="24" spans="1:2">
      <c r="A24" s="115" t="s">
        <v>6</v>
      </c>
      <c r="B24" s="116">
        <v>16.78</v>
      </c>
    </row>
    <row r="25" spans="1:2">
      <c r="A25" s="115" t="s">
        <v>7</v>
      </c>
      <c r="B25" s="116">
        <v>16.78</v>
      </c>
    </row>
    <row r="26" spans="1:2">
      <c r="A26" s="115" t="s">
        <v>13</v>
      </c>
      <c r="B26" s="116">
        <v>16.78</v>
      </c>
    </row>
    <row r="27" spans="1:2">
      <c r="A27" s="115" t="s">
        <v>8</v>
      </c>
      <c r="B27" s="116">
        <v>16.78</v>
      </c>
    </row>
    <row r="28" spans="1:2">
      <c r="A28" s="115" t="s">
        <v>15</v>
      </c>
      <c r="B28" s="116">
        <v>16.78</v>
      </c>
    </row>
    <row r="29" spans="1:2">
      <c r="A29" s="115" t="s">
        <v>16</v>
      </c>
      <c r="B29" s="116">
        <v>16.78</v>
      </c>
    </row>
  </sheetData>
  <sheetProtection password="C7D5" sheet="1" objects="1" scenarios="1"/>
  <mergeCells count="19">
    <mergeCell ref="C11:D11"/>
    <mergeCell ref="C12:D12"/>
    <mergeCell ref="C13:D13"/>
    <mergeCell ref="C14:D14"/>
    <mergeCell ref="A8:A9"/>
    <mergeCell ref="B8:B9"/>
    <mergeCell ref="A21:B21"/>
    <mergeCell ref="A2:B2"/>
    <mergeCell ref="A6:A7"/>
    <mergeCell ref="A13:A14"/>
    <mergeCell ref="A5:E5"/>
    <mergeCell ref="B4:E4"/>
    <mergeCell ref="A3:E3"/>
    <mergeCell ref="B6:B7"/>
    <mergeCell ref="C6:D6"/>
    <mergeCell ref="E6:E7"/>
    <mergeCell ref="C15:D15"/>
    <mergeCell ref="C16:D16"/>
    <mergeCell ref="C10:D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zoomScaleNormal="100" workbookViewId="0"/>
  </sheetViews>
  <sheetFormatPr defaultRowHeight="15"/>
  <cols>
    <col min="1" max="1" width="16.7109375" style="23" customWidth="1"/>
    <col min="2" max="2" width="10.140625" style="23" customWidth="1"/>
    <col min="3" max="3" width="12.42578125" style="23" customWidth="1"/>
    <col min="4" max="4" width="12" style="23" customWidth="1"/>
    <col min="5" max="5" width="12.140625" style="23" customWidth="1"/>
  </cols>
  <sheetData>
    <row r="1" spans="1:5">
      <c r="A1" s="170" t="s">
        <v>162</v>
      </c>
    </row>
    <row r="2" spans="1:5" ht="19.5" customHeight="1">
      <c r="A2" s="306" t="s">
        <v>248</v>
      </c>
      <c r="B2" s="306"/>
      <c r="C2" s="306"/>
      <c r="D2" s="306"/>
      <c r="E2" s="306"/>
    </row>
    <row r="3" spans="1:5">
      <c r="A3" s="20" t="s">
        <v>10</v>
      </c>
      <c r="B3" s="309">
        <v>43831</v>
      </c>
      <c r="C3" s="310"/>
      <c r="D3" s="310"/>
      <c r="E3" s="311"/>
    </row>
    <row r="4" spans="1:5">
      <c r="A4" s="313" t="s">
        <v>99</v>
      </c>
      <c r="B4" s="313"/>
      <c r="C4" s="313"/>
      <c r="D4" s="313"/>
      <c r="E4" s="313"/>
    </row>
    <row r="5" spans="1:5" ht="27" customHeight="1">
      <c r="A5" s="313" t="s">
        <v>0</v>
      </c>
      <c r="B5" s="313" t="s">
        <v>90</v>
      </c>
      <c r="C5" s="313"/>
      <c r="D5" s="313" t="s">
        <v>11</v>
      </c>
      <c r="E5" s="15" t="s">
        <v>1</v>
      </c>
    </row>
    <row r="6" spans="1:5" ht="20.25" customHeight="1">
      <c r="A6" s="313"/>
      <c r="B6" s="15" t="s">
        <v>2</v>
      </c>
      <c r="C6" s="15" t="s">
        <v>3</v>
      </c>
      <c r="D6" s="313"/>
      <c r="E6" s="90" t="s">
        <v>93</v>
      </c>
    </row>
    <row r="7" spans="1:5">
      <c r="A7" s="312" t="s">
        <v>17</v>
      </c>
      <c r="B7" s="30">
        <v>0</v>
      </c>
      <c r="C7" s="30">
        <v>50</v>
      </c>
      <c r="D7" s="89" t="s">
        <v>5</v>
      </c>
      <c r="E7" s="30" t="s">
        <v>12</v>
      </c>
    </row>
    <row r="8" spans="1:5">
      <c r="A8" s="312"/>
      <c r="B8" s="30">
        <v>51</v>
      </c>
      <c r="C8" s="30">
        <v>100</v>
      </c>
      <c r="D8" s="89" t="s">
        <v>5</v>
      </c>
      <c r="E8" s="35">
        <v>0.03</v>
      </c>
    </row>
    <row r="9" spans="1:5">
      <c r="A9" s="312"/>
      <c r="B9" s="30">
        <v>101</v>
      </c>
      <c r="C9" s="36">
        <v>99999999</v>
      </c>
      <c r="D9" s="36">
        <v>3000</v>
      </c>
      <c r="E9" s="35">
        <v>3.5000000000000003E-2</v>
      </c>
    </row>
    <row r="10" spans="1:5">
      <c r="A10" s="312" t="s">
        <v>6</v>
      </c>
      <c r="B10" s="30">
        <v>0</v>
      </c>
      <c r="C10" s="30">
        <v>300</v>
      </c>
      <c r="D10" s="89" t="s">
        <v>5</v>
      </c>
      <c r="E10" s="35">
        <v>0.03</v>
      </c>
    </row>
    <row r="11" spans="1:5">
      <c r="A11" s="312"/>
      <c r="B11" s="30">
        <v>301</v>
      </c>
      <c r="C11" s="36">
        <v>99999999</v>
      </c>
      <c r="D11" s="36">
        <v>10000</v>
      </c>
      <c r="E11" s="35">
        <v>3.5000000000000003E-2</v>
      </c>
    </row>
    <row r="12" spans="1:5">
      <c r="A12" s="312" t="s">
        <v>7</v>
      </c>
      <c r="B12" s="30">
        <v>0</v>
      </c>
      <c r="C12" s="30">
        <v>300</v>
      </c>
      <c r="D12" s="89" t="s">
        <v>5</v>
      </c>
      <c r="E12" s="35">
        <v>0.03</v>
      </c>
    </row>
    <row r="13" spans="1:5">
      <c r="A13" s="312"/>
      <c r="B13" s="30">
        <v>301</v>
      </c>
      <c r="C13" s="36">
        <v>99999999</v>
      </c>
      <c r="D13" s="36">
        <v>7000</v>
      </c>
      <c r="E13" s="35">
        <v>3.5000000000000003E-2</v>
      </c>
    </row>
    <row r="14" spans="1:5" ht="18" customHeight="1">
      <c r="A14" s="30" t="s">
        <v>13</v>
      </c>
      <c r="B14" s="307" t="s">
        <v>21</v>
      </c>
      <c r="C14" s="308"/>
      <c r="D14" s="89" t="s">
        <v>5</v>
      </c>
      <c r="E14" s="30" t="s">
        <v>12</v>
      </c>
    </row>
    <row r="15" spans="1:5">
      <c r="A15" s="30" t="s">
        <v>8</v>
      </c>
      <c r="B15" s="307" t="s">
        <v>21</v>
      </c>
      <c r="C15" s="308"/>
      <c r="D15" s="36">
        <v>7000</v>
      </c>
      <c r="E15" s="35">
        <v>3.5000000000000003E-2</v>
      </c>
    </row>
    <row r="16" spans="1:5">
      <c r="A16" s="30" t="s">
        <v>22</v>
      </c>
      <c r="B16" s="307" t="s">
        <v>21</v>
      </c>
      <c r="C16" s="308"/>
      <c r="D16" s="36">
        <v>7000</v>
      </c>
      <c r="E16" s="35">
        <v>3.5000000000000003E-2</v>
      </c>
    </row>
    <row r="18" spans="1:1">
      <c r="A18" s="102" t="s">
        <v>92</v>
      </c>
    </row>
  </sheetData>
  <sheetProtection password="C7D5" sheet="1" objects="1" scenarios="1"/>
  <mergeCells count="12">
    <mergeCell ref="A2:E2"/>
    <mergeCell ref="B14:C14"/>
    <mergeCell ref="B15:C15"/>
    <mergeCell ref="B16:C16"/>
    <mergeCell ref="B3:E3"/>
    <mergeCell ref="A12:A13"/>
    <mergeCell ref="A4:E4"/>
    <mergeCell ref="A5:A6"/>
    <mergeCell ref="B5:C5"/>
    <mergeCell ref="D5:D6"/>
    <mergeCell ref="A7:A9"/>
    <mergeCell ref="A10:A1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E5" sqref="E5"/>
    </sheetView>
  </sheetViews>
  <sheetFormatPr defaultRowHeight="15"/>
  <cols>
    <col min="1" max="1" width="17.28515625" style="105" customWidth="1"/>
    <col min="2" max="2" width="30" style="105" customWidth="1"/>
    <col min="3" max="3" width="12.140625" style="102" customWidth="1"/>
    <col min="4" max="4" width="12" style="102" customWidth="1"/>
    <col min="5" max="16384" width="9.140625" style="102"/>
  </cols>
  <sheetData>
    <row r="1" spans="1:4">
      <c r="A1" s="175" t="s">
        <v>185</v>
      </c>
    </row>
    <row r="2" spans="1:4" ht="15.75" customHeight="1">
      <c r="A2" s="250" t="s">
        <v>249</v>
      </c>
      <c r="B2" s="250"/>
    </row>
    <row r="3" spans="1:4" ht="40.5" customHeight="1">
      <c r="A3" s="315" t="s">
        <v>330</v>
      </c>
      <c r="B3" s="315"/>
      <c r="C3" s="315"/>
      <c r="D3" s="315"/>
    </row>
    <row r="4" spans="1:4">
      <c r="A4" s="24" t="s">
        <v>10</v>
      </c>
      <c r="B4" s="238">
        <v>44256</v>
      </c>
    </row>
    <row r="5" spans="1:4" ht="21.75" customHeight="1">
      <c r="A5" s="314" t="s">
        <v>335</v>
      </c>
      <c r="B5" s="314"/>
    </row>
    <row r="6" spans="1:4">
      <c r="A6" s="237" t="s">
        <v>0</v>
      </c>
      <c r="B6" s="237" t="s">
        <v>1</v>
      </c>
    </row>
    <row r="7" spans="1:4">
      <c r="A7" s="236" t="s">
        <v>17</v>
      </c>
      <c r="B7" s="31">
        <v>8.0399999999999991</v>
      </c>
    </row>
    <row r="8" spans="1:4">
      <c r="A8" s="236" t="s">
        <v>20</v>
      </c>
      <c r="B8" s="239" t="s">
        <v>12</v>
      </c>
    </row>
    <row r="9" spans="1:4">
      <c r="A9" s="236" t="s">
        <v>6</v>
      </c>
      <c r="B9" s="31">
        <v>8.0399999999999991</v>
      </c>
    </row>
    <row r="10" spans="1:4">
      <c r="A10" s="236" t="s">
        <v>7</v>
      </c>
      <c r="B10" s="31">
        <v>8.0399999999999991</v>
      </c>
    </row>
    <row r="11" spans="1:4">
      <c r="A11" s="236" t="s">
        <v>13</v>
      </c>
      <c r="B11" s="31">
        <v>8.0399999999999991</v>
      </c>
    </row>
    <row r="12" spans="1:4">
      <c r="A12" s="236" t="s">
        <v>8</v>
      </c>
      <c r="B12" s="31">
        <v>8.0399999999999991</v>
      </c>
    </row>
    <row r="13" spans="1:4">
      <c r="A13" s="236" t="s">
        <v>15</v>
      </c>
      <c r="B13" s="31">
        <v>8.0399999999999991</v>
      </c>
    </row>
    <row r="14" spans="1:4">
      <c r="A14" s="236" t="s">
        <v>16</v>
      </c>
      <c r="B14" s="31">
        <v>8.0399999999999991</v>
      </c>
    </row>
    <row r="15" spans="1:4">
      <c r="A15" s="102" t="s">
        <v>325</v>
      </c>
      <c r="C15" s="105"/>
      <c r="D15" s="105"/>
    </row>
    <row r="16" spans="1:4">
      <c r="A16" s="102"/>
      <c r="C16" s="105"/>
      <c r="D16" s="105"/>
    </row>
    <row r="18" spans="1:2">
      <c r="A18" s="248" t="s">
        <v>87</v>
      </c>
      <c r="B18" s="249" t="s">
        <v>326</v>
      </c>
    </row>
    <row r="19" spans="1:2">
      <c r="A19" s="314" t="s">
        <v>333</v>
      </c>
      <c r="B19" s="314"/>
    </row>
    <row r="20" spans="1:2">
      <c r="A20" s="237" t="s">
        <v>0</v>
      </c>
      <c r="B20" s="237" t="s">
        <v>1</v>
      </c>
    </row>
    <row r="21" spans="1:2">
      <c r="A21" s="236" t="s">
        <v>17</v>
      </c>
      <c r="B21" s="31">
        <v>6.51</v>
      </c>
    </row>
    <row r="22" spans="1:2">
      <c r="A22" s="236" t="s">
        <v>20</v>
      </c>
      <c r="B22" s="239" t="s">
        <v>12</v>
      </c>
    </row>
    <row r="23" spans="1:2">
      <c r="A23" s="236" t="s">
        <v>6</v>
      </c>
      <c r="B23" s="31">
        <v>6.51</v>
      </c>
    </row>
    <row r="24" spans="1:2">
      <c r="A24" s="236" t="s">
        <v>7</v>
      </c>
      <c r="B24" s="31">
        <v>6.51</v>
      </c>
    </row>
    <row r="25" spans="1:2">
      <c r="A25" s="236" t="s">
        <v>13</v>
      </c>
      <c r="B25" s="31">
        <v>6.51</v>
      </c>
    </row>
    <row r="26" spans="1:2">
      <c r="A26" s="236" t="s">
        <v>8</v>
      </c>
      <c r="B26" s="31">
        <v>6.51</v>
      </c>
    </row>
    <row r="27" spans="1:2">
      <c r="A27" s="236" t="s">
        <v>15</v>
      </c>
      <c r="B27" s="31">
        <v>6.51</v>
      </c>
    </row>
    <row r="28" spans="1:2">
      <c r="A28" s="236" t="s">
        <v>16</v>
      </c>
      <c r="B28" s="31">
        <v>6.51</v>
      </c>
    </row>
  </sheetData>
  <mergeCells count="3">
    <mergeCell ref="A19:B19"/>
    <mergeCell ref="A5:B5"/>
    <mergeCell ref="A3:D3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2"/>
  <sheetViews>
    <sheetView workbookViewId="0">
      <selection activeCell="G21" sqref="G21"/>
    </sheetView>
  </sheetViews>
  <sheetFormatPr defaultRowHeight="15"/>
  <cols>
    <col min="1" max="1" width="29.42578125" style="105" customWidth="1"/>
    <col min="2" max="2" width="27.140625" style="105" customWidth="1"/>
    <col min="3" max="3" width="10.7109375" style="102" bestFit="1" customWidth="1"/>
    <col min="4" max="16384" width="9.140625" style="102"/>
  </cols>
  <sheetData>
    <row r="1" spans="1:4">
      <c r="A1" s="175" t="s">
        <v>215</v>
      </c>
    </row>
    <row r="2" spans="1:4">
      <c r="A2" s="175" t="s">
        <v>250</v>
      </c>
    </row>
    <row r="3" spans="1:4" ht="33" customHeight="1">
      <c r="A3" s="315" t="s">
        <v>330</v>
      </c>
      <c r="B3" s="315"/>
      <c r="C3" s="315"/>
      <c r="D3" s="315"/>
    </row>
    <row r="4" spans="1:4">
      <c r="A4" s="101" t="s">
        <v>10</v>
      </c>
      <c r="B4" s="241">
        <v>44256</v>
      </c>
      <c r="C4" s="243"/>
    </row>
    <row r="5" spans="1:4" ht="15.75" customHeight="1">
      <c r="A5" s="316" t="s">
        <v>328</v>
      </c>
      <c r="B5" s="317"/>
      <c r="C5" s="7"/>
    </row>
    <row r="6" spans="1:4" ht="15" customHeight="1">
      <c r="A6" s="122" t="s">
        <v>0</v>
      </c>
      <c r="B6" s="240" t="s">
        <v>1</v>
      </c>
    </row>
    <row r="7" spans="1:4">
      <c r="A7" s="120" t="s">
        <v>78</v>
      </c>
      <c r="B7" s="239" t="s">
        <v>12</v>
      </c>
    </row>
    <row r="8" spans="1:4">
      <c r="A8" s="120" t="s">
        <v>79</v>
      </c>
      <c r="B8" s="244">
        <v>11.25</v>
      </c>
    </row>
    <row r="9" spans="1:4">
      <c r="A9" s="121" t="s">
        <v>17</v>
      </c>
      <c r="B9" s="244">
        <v>11.25</v>
      </c>
    </row>
    <row r="10" spans="1:4">
      <c r="A10" s="120" t="s">
        <v>6</v>
      </c>
      <c r="B10" s="244">
        <v>11.25</v>
      </c>
    </row>
    <row r="11" spans="1:4">
      <c r="A11" s="120" t="s">
        <v>7</v>
      </c>
      <c r="B11" s="244">
        <v>11.25</v>
      </c>
    </row>
    <row r="12" spans="1:4">
      <c r="A12" s="120" t="s">
        <v>77</v>
      </c>
      <c r="B12" s="239" t="s">
        <v>12</v>
      </c>
    </row>
    <row r="13" spans="1:4">
      <c r="A13" s="120" t="s">
        <v>80</v>
      </c>
      <c r="B13" s="244">
        <v>11.25</v>
      </c>
    </row>
    <row r="14" spans="1:4">
      <c r="A14" s="120" t="s">
        <v>8</v>
      </c>
      <c r="B14" s="244">
        <v>11.25</v>
      </c>
    </row>
    <row r="15" spans="1:4">
      <c r="A15" s="120" t="s">
        <v>15</v>
      </c>
      <c r="B15" s="244">
        <v>11.25</v>
      </c>
    </row>
    <row r="16" spans="1:4">
      <c r="A16" s="120" t="s">
        <v>22</v>
      </c>
      <c r="B16" s="244">
        <v>11.25</v>
      </c>
    </row>
    <row r="17" spans="1:2">
      <c r="A17" s="102" t="s">
        <v>329</v>
      </c>
      <c r="B17" s="245"/>
    </row>
    <row r="18" spans="1:2">
      <c r="A18" s="102"/>
      <c r="B18" s="245"/>
    </row>
    <row r="20" spans="1:2">
      <c r="A20" s="246" t="s">
        <v>87</v>
      </c>
      <c r="B20" s="247" t="s">
        <v>327</v>
      </c>
    </row>
    <row r="21" spans="1:2">
      <c r="A21" s="316" t="s">
        <v>332</v>
      </c>
      <c r="B21" s="317"/>
    </row>
    <row r="22" spans="1:2">
      <c r="A22" s="122" t="s">
        <v>0</v>
      </c>
      <c r="B22" s="240" t="s">
        <v>1</v>
      </c>
    </row>
    <row r="23" spans="1:2">
      <c r="A23" s="120" t="s">
        <v>78</v>
      </c>
      <c r="B23" s="239" t="s">
        <v>12</v>
      </c>
    </row>
    <row r="24" spans="1:2">
      <c r="A24" s="120" t="s">
        <v>79</v>
      </c>
      <c r="B24" s="33">
        <v>10.69</v>
      </c>
    </row>
    <row r="25" spans="1:2">
      <c r="A25" s="121" t="s">
        <v>17</v>
      </c>
      <c r="B25" s="33">
        <v>10.69</v>
      </c>
    </row>
    <row r="26" spans="1:2">
      <c r="A26" s="120" t="s">
        <v>6</v>
      </c>
      <c r="B26" s="33">
        <v>10.69</v>
      </c>
    </row>
    <row r="27" spans="1:2">
      <c r="A27" s="120" t="s">
        <v>7</v>
      </c>
      <c r="B27" s="33">
        <v>10.69</v>
      </c>
    </row>
    <row r="28" spans="1:2">
      <c r="A28" s="120" t="s">
        <v>77</v>
      </c>
      <c r="B28" s="239" t="s">
        <v>12</v>
      </c>
    </row>
    <row r="29" spans="1:2">
      <c r="A29" s="120" t="s">
        <v>80</v>
      </c>
      <c r="B29" s="33">
        <v>10.69</v>
      </c>
    </row>
    <row r="30" spans="1:2">
      <c r="A30" s="120" t="s">
        <v>8</v>
      </c>
      <c r="B30" s="33">
        <v>10.69</v>
      </c>
    </row>
    <row r="31" spans="1:2">
      <c r="A31" s="120" t="s">
        <v>15</v>
      </c>
      <c r="B31" s="33">
        <v>10.69</v>
      </c>
    </row>
    <row r="32" spans="1:2">
      <c r="A32" s="120" t="s">
        <v>22</v>
      </c>
      <c r="B32" s="33">
        <v>10.69</v>
      </c>
    </row>
  </sheetData>
  <sheetProtection password="C615" sheet="1" objects="1" scenarios="1"/>
  <mergeCells count="3">
    <mergeCell ref="A21:B21"/>
    <mergeCell ref="A5:B5"/>
    <mergeCell ref="A3:D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J22" sqref="J22"/>
    </sheetView>
  </sheetViews>
  <sheetFormatPr defaultRowHeight="15"/>
  <cols>
    <col min="1" max="1" width="15.42578125" style="23" customWidth="1"/>
    <col min="2" max="2" width="10.5703125" style="23" customWidth="1"/>
    <col min="3" max="3" width="11.85546875" style="23" customWidth="1"/>
    <col min="4" max="4" width="9.140625" style="23"/>
    <col min="5" max="5" width="10.5703125" style="23" customWidth="1"/>
    <col min="6" max="6" width="10.7109375" style="23" customWidth="1"/>
    <col min="9" max="9" width="19.85546875" customWidth="1"/>
  </cols>
  <sheetData>
    <row r="1" spans="1:9">
      <c r="A1" s="170" t="s">
        <v>331</v>
      </c>
    </row>
    <row r="2" spans="1:9" s="199" customFormat="1">
      <c r="A2" s="306" t="s">
        <v>251</v>
      </c>
      <c r="B2" s="306"/>
      <c r="C2" s="306"/>
      <c r="D2" s="306"/>
      <c r="E2" s="306"/>
      <c r="F2" s="306"/>
    </row>
    <row r="3" spans="1:9">
      <c r="A3" s="20" t="s">
        <v>10</v>
      </c>
      <c r="B3" s="309">
        <v>43221</v>
      </c>
      <c r="C3" s="310"/>
      <c r="D3" s="310"/>
      <c r="E3" s="310"/>
      <c r="F3" s="311"/>
    </row>
    <row r="4" spans="1:9">
      <c r="A4" s="321" t="s">
        <v>98</v>
      </c>
      <c r="B4" s="322"/>
      <c r="C4" s="322"/>
      <c r="D4" s="322"/>
      <c r="E4" s="322"/>
      <c r="F4" s="322"/>
    </row>
    <row r="5" spans="1:9" ht="30.75" customHeight="1">
      <c r="A5" s="324" t="s">
        <v>0</v>
      </c>
      <c r="B5" s="324" t="s">
        <v>90</v>
      </c>
      <c r="C5" s="324"/>
      <c r="D5" s="325" t="s">
        <v>82</v>
      </c>
      <c r="E5" s="326"/>
      <c r="F5" s="327"/>
    </row>
    <row r="6" spans="1:9">
      <c r="A6" s="324"/>
      <c r="B6" s="13" t="s">
        <v>2</v>
      </c>
      <c r="C6" s="13" t="s">
        <v>3</v>
      </c>
      <c r="D6" s="13" t="s">
        <v>29</v>
      </c>
      <c r="E6" s="13" t="s">
        <v>30</v>
      </c>
      <c r="F6" s="13" t="s">
        <v>81</v>
      </c>
    </row>
    <row r="7" spans="1:9">
      <c r="A7" s="323" t="s">
        <v>17</v>
      </c>
      <c r="B7" s="8">
        <v>0</v>
      </c>
      <c r="C7" s="8">
        <v>50</v>
      </c>
      <c r="D7" s="320" t="s">
        <v>12</v>
      </c>
      <c r="E7" s="320"/>
      <c r="F7" s="320"/>
    </row>
    <row r="8" spans="1:9">
      <c r="A8" s="323"/>
      <c r="B8" s="8">
        <v>51</v>
      </c>
      <c r="C8" s="8">
        <v>100</v>
      </c>
      <c r="D8" s="9">
        <v>7</v>
      </c>
      <c r="E8" s="9">
        <v>7.28</v>
      </c>
      <c r="F8" s="9">
        <v>8.26</v>
      </c>
    </row>
    <row r="9" spans="1:9">
      <c r="A9" s="323"/>
      <c r="B9" s="8">
        <v>101</v>
      </c>
      <c r="C9" s="8">
        <v>150</v>
      </c>
      <c r="D9" s="9">
        <v>8</v>
      </c>
      <c r="E9" s="9">
        <v>8.32</v>
      </c>
      <c r="F9" s="9">
        <v>9.44</v>
      </c>
    </row>
    <row r="10" spans="1:9">
      <c r="A10" s="323"/>
      <c r="B10" s="8">
        <v>151</v>
      </c>
      <c r="C10" s="8">
        <v>200</v>
      </c>
      <c r="D10" s="9">
        <v>9</v>
      </c>
      <c r="E10" s="9">
        <v>9.36</v>
      </c>
      <c r="F10" s="9">
        <v>10.62</v>
      </c>
    </row>
    <row r="11" spans="1:9">
      <c r="A11" s="323"/>
      <c r="B11" s="8">
        <v>201</v>
      </c>
      <c r="C11" s="8">
        <v>500</v>
      </c>
      <c r="D11" s="9">
        <v>10</v>
      </c>
      <c r="E11" s="9">
        <v>10.4</v>
      </c>
      <c r="F11" s="9">
        <v>11.8</v>
      </c>
      <c r="I11" s="12"/>
    </row>
    <row r="12" spans="1:9">
      <c r="A12" s="323"/>
      <c r="B12" s="8">
        <v>501</v>
      </c>
      <c r="C12" s="8" t="s">
        <v>14</v>
      </c>
      <c r="D12" s="9">
        <v>15</v>
      </c>
      <c r="E12" s="9">
        <v>15.6</v>
      </c>
      <c r="F12" s="9">
        <v>17.7</v>
      </c>
    </row>
    <row r="13" spans="1:9">
      <c r="A13" s="323" t="s">
        <v>6</v>
      </c>
      <c r="B13" s="8">
        <v>0</v>
      </c>
      <c r="C13" s="8">
        <v>500</v>
      </c>
      <c r="D13" s="9">
        <v>15</v>
      </c>
      <c r="E13" s="9">
        <v>15.6</v>
      </c>
      <c r="F13" s="9">
        <v>17.7</v>
      </c>
    </row>
    <row r="14" spans="1:9">
      <c r="A14" s="323"/>
      <c r="B14" s="8">
        <v>501</v>
      </c>
      <c r="C14" s="8">
        <v>1000</v>
      </c>
      <c r="D14" s="9">
        <v>35</v>
      </c>
      <c r="E14" s="9">
        <v>36.4</v>
      </c>
      <c r="F14" s="9">
        <v>41.3</v>
      </c>
    </row>
    <row r="15" spans="1:9">
      <c r="A15" s="323"/>
      <c r="B15" s="8">
        <v>1001</v>
      </c>
      <c r="C15" s="8">
        <v>100000</v>
      </c>
      <c r="D15" s="9">
        <v>45</v>
      </c>
      <c r="E15" s="9">
        <v>46.8</v>
      </c>
      <c r="F15" s="9">
        <v>53.1</v>
      </c>
    </row>
    <row r="16" spans="1:9">
      <c r="A16" s="323"/>
      <c r="B16" s="8">
        <v>100001</v>
      </c>
      <c r="C16" s="8">
        <v>1000000</v>
      </c>
      <c r="D16" s="9">
        <v>60</v>
      </c>
      <c r="E16" s="9">
        <v>62.4</v>
      </c>
      <c r="F16" s="9">
        <v>70.8</v>
      </c>
    </row>
    <row r="17" spans="1:6">
      <c r="A17" s="323"/>
      <c r="B17" s="8">
        <v>1000001</v>
      </c>
      <c r="C17" s="8" t="s">
        <v>14</v>
      </c>
      <c r="D17" s="9">
        <v>90</v>
      </c>
      <c r="E17" s="9">
        <v>93.6</v>
      </c>
      <c r="F17" s="9">
        <v>106.2</v>
      </c>
    </row>
    <row r="18" spans="1:6">
      <c r="A18" s="323" t="s">
        <v>7</v>
      </c>
      <c r="B18" s="8">
        <v>0</v>
      </c>
      <c r="C18" s="8">
        <v>1000</v>
      </c>
      <c r="D18" s="9">
        <v>15</v>
      </c>
      <c r="E18" s="9">
        <v>15.6</v>
      </c>
      <c r="F18" s="9">
        <v>17.7</v>
      </c>
    </row>
    <row r="19" spans="1:6">
      <c r="A19" s="323"/>
      <c r="B19" s="8">
        <v>1001</v>
      </c>
      <c r="C19" s="8">
        <v>10000</v>
      </c>
      <c r="D19" s="9">
        <v>35</v>
      </c>
      <c r="E19" s="9">
        <v>36.4</v>
      </c>
      <c r="F19" s="9">
        <v>41.3</v>
      </c>
    </row>
    <row r="20" spans="1:6">
      <c r="A20" s="323"/>
      <c r="B20" s="8">
        <v>10001</v>
      </c>
      <c r="C20" s="8">
        <v>100000</v>
      </c>
      <c r="D20" s="9">
        <v>45</v>
      </c>
      <c r="E20" s="9">
        <v>46.8</v>
      </c>
      <c r="F20" s="9">
        <v>53.1</v>
      </c>
    </row>
    <row r="21" spans="1:6">
      <c r="A21" s="323"/>
      <c r="B21" s="8">
        <v>100001</v>
      </c>
      <c r="C21" s="10">
        <v>1000000</v>
      </c>
      <c r="D21" s="9">
        <v>60</v>
      </c>
      <c r="E21" s="9">
        <v>62.4</v>
      </c>
      <c r="F21" s="9">
        <v>70.8</v>
      </c>
    </row>
    <row r="22" spans="1:6">
      <c r="A22" s="323"/>
      <c r="B22" s="8">
        <v>1000001</v>
      </c>
      <c r="C22" s="8" t="s">
        <v>14</v>
      </c>
      <c r="D22" s="9">
        <v>90</v>
      </c>
      <c r="E22" s="9">
        <v>93.6</v>
      </c>
      <c r="F22" s="9">
        <v>106.2</v>
      </c>
    </row>
    <row r="23" spans="1:6">
      <c r="A23" s="323" t="s">
        <v>13</v>
      </c>
      <c r="B23" s="8">
        <v>0</v>
      </c>
      <c r="C23" s="10">
        <v>70</v>
      </c>
      <c r="D23" s="320" t="s">
        <v>12</v>
      </c>
      <c r="E23" s="320"/>
      <c r="F23" s="320"/>
    </row>
    <row r="24" spans="1:6">
      <c r="A24" s="323"/>
      <c r="B24" s="8">
        <v>71</v>
      </c>
      <c r="C24" s="10">
        <v>100</v>
      </c>
      <c r="D24" s="9">
        <v>7</v>
      </c>
      <c r="E24" s="9">
        <v>7.28</v>
      </c>
      <c r="F24" s="9">
        <v>8.26</v>
      </c>
    </row>
    <row r="25" spans="1:6">
      <c r="A25" s="323"/>
      <c r="B25" s="8">
        <v>101</v>
      </c>
      <c r="C25" s="10">
        <v>200</v>
      </c>
      <c r="D25" s="9">
        <v>8</v>
      </c>
      <c r="E25" s="9">
        <v>8.32</v>
      </c>
      <c r="F25" s="9">
        <v>9.44</v>
      </c>
    </row>
    <row r="26" spans="1:6">
      <c r="A26" s="323"/>
      <c r="B26" s="8">
        <v>201</v>
      </c>
      <c r="C26" s="10">
        <v>300</v>
      </c>
      <c r="D26" s="9">
        <v>9</v>
      </c>
      <c r="E26" s="9">
        <v>9.36</v>
      </c>
      <c r="F26" s="9">
        <v>10.62</v>
      </c>
    </row>
    <row r="27" spans="1:6">
      <c r="A27" s="323"/>
      <c r="B27" s="8">
        <v>301</v>
      </c>
      <c r="C27" s="10">
        <v>500</v>
      </c>
      <c r="D27" s="9">
        <v>10</v>
      </c>
      <c r="E27" s="9">
        <v>10.4</v>
      </c>
      <c r="F27" s="9">
        <v>11.8</v>
      </c>
    </row>
    <row r="28" spans="1:6">
      <c r="A28" s="323"/>
      <c r="B28" s="8">
        <v>501</v>
      </c>
      <c r="C28" s="8" t="s">
        <v>14</v>
      </c>
      <c r="D28" s="9">
        <v>15</v>
      </c>
      <c r="E28" s="9">
        <v>15.6</v>
      </c>
      <c r="F28" s="9">
        <v>17.7</v>
      </c>
    </row>
    <row r="29" spans="1:6">
      <c r="A29" s="11" t="s">
        <v>23</v>
      </c>
      <c r="B29" s="318" t="s">
        <v>21</v>
      </c>
      <c r="C29" s="319"/>
      <c r="D29" s="9">
        <v>50</v>
      </c>
      <c r="E29" s="9">
        <v>52</v>
      </c>
      <c r="F29" s="9">
        <v>59</v>
      </c>
    </row>
    <row r="30" spans="1:6">
      <c r="A30" s="11" t="s">
        <v>24</v>
      </c>
      <c r="B30" s="318" t="s">
        <v>21</v>
      </c>
      <c r="C30" s="319"/>
      <c r="D30" s="9">
        <v>50</v>
      </c>
      <c r="E30" s="9">
        <v>52</v>
      </c>
      <c r="F30" s="9">
        <v>59</v>
      </c>
    </row>
  </sheetData>
  <sheetProtection password="C7D5" sheet="1" objects="1" scenarios="1"/>
  <mergeCells count="14">
    <mergeCell ref="A2:F2"/>
    <mergeCell ref="B29:C29"/>
    <mergeCell ref="B30:C30"/>
    <mergeCell ref="B3:F3"/>
    <mergeCell ref="D23:F23"/>
    <mergeCell ref="A4:F4"/>
    <mergeCell ref="A13:A17"/>
    <mergeCell ref="A18:A22"/>
    <mergeCell ref="A23:A28"/>
    <mergeCell ref="A5:A6"/>
    <mergeCell ref="B5:C5"/>
    <mergeCell ref="D5:F5"/>
    <mergeCell ref="A7:A12"/>
    <mergeCell ref="D7:F7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A2" sqref="A2:D2"/>
    </sheetView>
  </sheetViews>
  <sheetFormatPr defaultRowHeight="15"/>
  <cols>
    <col min="1" max="1" width="16.5703125" style="23" customWidth="1"/>
    <col min="2" max="2" width="10.42578125" style="23" customWidth="1"/>
    <col min="3" max="3" width="12.5703125" style="23" customWidth="1"/>
    <col min="4" max="4" width="12.28515625" style="23" customWidth="1"/>
  </cols>
  <sheetData>
    <row r="1" spans="1:4">
      <c r="A1" s="170" t="s">
        <v>163</v>
      </c>
    </row>
    <row r="2" spans="1:4" s="199" customFormat="1">
      <c r="A2" s="306" t="s">
        <v>252</v>
      </c>
      <c r="B2" s="306"/>
      <c r="C2" s="306"/>
      <c r="D2" s="306"/>
    </row>
    <row r="3" spans="1:4">
      <c r="A3" s="328" t="s">
        <v>10</v>
      </c>
      <c r="B3" s="328"/>
      <c r="C3" s="329">
        <v>37748</v>
      </c>
      <c r="D3" s="329"/>
    </row>
    <row r="4" spans="1:4">
      <c r="A4" s="321" t="s">
        <v>103</v>
      </c>
      <c r="B4" s="322"/>
      <c r="C4" s="322"/>
      <c r="D4" s="322"/>
    </row>
    <row r="5" spans="1:4">
      <c r="A5" s="333" t="s">
        <v>0</v>
      </c>
      <c r="B5" s="334" t="s">
        <v>90</v>
      </c>
      <c r="C5" s="333"/>
      <c r="D5" s="3" t="s">
        <v>1</v>
      </c>
    </row>
    <row r="6" spans="1:4">
      <c r="A6" s="333"/>
      <c r="B6" s="2" t="s">
        <v>2</v>
      </c>
      <c r="C6" s="2" t="s">
        <v>3</v>
      </c>
      <c r="D6" s="130" t="s">
        <v>91</v>
      </c>
    </row>
    <row r="7" spans="1:4">
      <c r="A7" s="330" t="s">
        <v>17</v>
      </c>
      <c r="B7" s="132">
        <v>0</v>
      </c>
      <c r="C7" s="132">
        <v>50</v>
      </c>
      <c r="D7" s="6" t="s">
        <v>12</v>
      </c>
    </row>
    <row r="8" spans="1:4">
      <c r="A8" s="331"/>
      <c r="B8" s="132">
        <v>51</v>
      </c>
      <c r="C8" s="132">
        <v>100</v>
      </c>
      <c r="D8" s="110">
        <v>0.01</v>
      </c>
    </row>
    <row r="9" spans="1:4">
      <c r="A9" s="331"/>
      <c r="B9" s="132">
        <v>101</v>
      </c>
      <c r="C9" s="132">
        <v>150</v>
      </c>
      <c r="D9" s="110">
        <v>1.4999999999999999E-2</v>
      </c>
    </row>
    <row r="10" spans="1:4">
      <c r="A10" s="331"/>
      <c r="B10" s="132">
        <v>151</v>
      </c>
      <c r="C10" s="132">
        <v>200</v>
      </c>
      <c r="D10" s="110">
        <v>0.02</v>
      </c>
    </row>
    <row r="11" spans="1:4">
      <c r="A11" s="331"/>
      <c r="B11" s="132">
        <v>201</v>
      </c>
      <c r="C11" s="132">
        <v>500</v>
      </c>
      <c r="D11" s="110">
        <v>2.5000000000000001E-2</v>
      </c>
    </row>
    <row r="12" spans="1:4">
      <c r="A12" s="332"/>
      <c r="B12" s="132">
        <v>500</v>
      </c>
      <c r="C12" s="132">
        <v>3000</v>
      </c>
      <c r="D12" s="110">
        <v>0.03</v>
      </c>
    </row>
    <row r="13" spans="1:4">
      <c r="A13" s="330" t="s">
        <v>6</v>
      </c>
      <c r="B13" s="132">
        <v>0</v>
      </c>
      <c r="C13" s="132">
        <v>300</v>
      </c>
      <c r="D13" s="110">
        <v>0.02</v>
      </c>
    </row>
    <row r="14" spans="1:4">
      <c r="A14" s="331"/>
      <c r="B14" s="132">
        <v>301</v>
      </c>
      <c r="C14" s="132">
        <v>500</v>
      </c>
      <c r="D14" s="110">
        <v>2.5000000000000001E-2</v>
      </c>
    </row>
    <row r="15" spans="1:4">
      <c r="A15" s="332"/>
      <c r="B15" s="132">
        <v>501</v>
      </c>
      <c r="C15" s="132">
        <v>10000</v>
      </c>
      <c r="D15" s="110">
        <v>0.03</v>
      </c>
    </row>
    <row r="16" spans="1:4">
      <c r="A16" s="330" t="s">
        <v>7</v>
      </c>
      <c r="B16" s="132">
        <v>0</v>
      </c>
      <c r="C16" s="132">
        <v>300</v>
      </c>
      <c r="D16" s="110">
        <v>0.02</v>
      </c>
    </row>
    <row r="17" spans="1:4">
      <c r="A17" s="331"/>
      <c r="B17" s="132">
        <v>301</v>
      </c>
      <c r="C17" s="132">
        <v>500</v>
      </c>
      <c r="D17" s="110">
        <v>2.5000000000000001E-2</v>
      </c>
    </row>
    <row r="18" spans="1:4">
      <c r="A18" s="332"/>
      <c r="B18" s="132">
        <v>501</v>
      </c>
      <c r="C18" s="132">
        <v>7000</v>
      </c>
      <c r="D18" s="110">
        <v>0.03</v>
      </c>
    </row>
    <row r="19" spans="1:4">
      <c r="A19" s="330" t="s">
        <v>13</v>
      </c>
      <c r="B19" s="132">
        <v>0</v>
      </c>
      <c r="C19" s="132">
        <v>70</v>
      </c>
      <c r="D19" s="110" t="s">
        <v>12</v>
      </c>
    </row>
    <row r="20" spans="1:4">
      <c r="A20" s="331"/>
      <c r="B20" s="132">
        <v>71</v>
      </c>
      <c r="C20" s="132">
        <v>100</v>
      </c>
      <c r="D20" s="110">
        <v>0.01</v>
      </c>
    </row>
    <row r="21" spans="1:4">
      <c r="A21" s="331"/>
      <c r="B21" s="132">
        <v>101</v>
      </c>
      <c r="C21" s="132">
        <v>200</v>
      </c>
      <c r="D21" s="110">
        <v>1.4999999999999999E-2</v>
      </c>
    </row>
    <row r="22" spans="1:4">
      <c r="A22" s="331"/>
      <c r="B22" s="132">
        <v>201</v>
      </c>
      <c r="C22" s="132">
        <v>300</v>
      </c>
      <c r="D22" s="110">
        <v>0.02</v>
      </c>
    </row>
    <row r="23" spans="1:4">
      <c r="A23" s="332"/>
      <c r="B23" s="132">
        <v>300</v>
      </c>
      <c r="C23" s="132">
        <v>2000</v>
      </c>
      <c r="D23" s="110">
        <v>0.03</v>
      </c>
    </row>
    <row r="24" spans="1:4">
      <c r="A24" s="330" t="s">
        <v>8</v>
      </c>
      <c r="B24" s="132">
        <v>0</v>
      </c>
      <c r="C24" s="132">
        <v>300</v>
      </c>
      <c r="D24" s="110">
        <v>0.02</v>
      </c>
    </row>
    <row r="25" spans="1:4">
      <c r="A25" s="331"/>
      <c r="B25" s="132">
        <v>301</v>
      </c>
      <c r="C25" s="132">
        <v>500</v>
      </c>
      <c r="D25" s="110">
        <v>2.5000000000000001E-2</v>
      </c>
    </row>
    <row r="26" spans="1:4">
      <c r="A26" s="332"/>
      <c r="B26" s="132">
        <v>501</v>
      </c>
      <c r="C26" s="132">
        <v>7000</v>
      </c>
      <c r="D26" s="110">
        <v>0.03</v>
      </c>
    </row>
    <row r="27" spans="1:4">
      <c r="A27" s="330" t="s">
        <v>22</v>
      </c>
      <c r="B27" s="132">
        <v>0</v>
      </c>
      <c r="C27" s="132">
        <v>300</v>
      </c>
      <c r="D27" s="110">
        <v>0.02</v>
      </c>
    </row>
    <row r="28" spans="1:4">
      <c r="A28" s="331"/>
      <c r="B28" s="132">
        <v>301</v>
      </c>
      <c r="C28" s="132">
        <v>500</v>
      </c>
      <c r="D28" s="110">
        <v>2.5000000000000001E-2</v>
      </c>
    </row>
    <row r="29" spans="1:4">
      <c r="A29" s="332"/>
      <c r="B29" s="131">
        <v>501</v>
      </c>
      <c r="C29" s="131">
        <v>7000</v>
      </c>
      <c r="D29" s="110">
        <v>0.03</v>
      </c>
    </row>
    <row r="31" spans="1:4">
      <c r="A31" s="102" t="s">
        <v>92</v>
      </c>
    </row>
  </sheetData>
  <sheetProtection password="C7D5" sheet="1" objects="1" scenarios="1"/>
  <mergeCells count="12">
    <mergeCell ref="A2:D2"/>
    <mergeCell ref="A3:B3"/>
    <mergeCell ref="C3:D3"/>
    <mergeCell ref="A24:A26"/>
    <mergeCell ref="A27:A29"/>
    <mergeCell ref="A5:A6"/>
    <mergeCell ref="B5:C5"/>
    <mergeCell ref="A19:A23"/>
    <mergeCell ref="A7:A12"/>
    <mergeCell ref="A13:A15"/>
    <mergeCell ref="A16:A18"/>
    <mergeCell ref="A4:D4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67"/>
  <sheetViews>
    <sheetView zoomScaleNormal="100" workbookViewId="0">
      <pane xSplit="4" ySplit="6" topLeftCell="E7" activePane="bottomRight" state="frozen"/>
      <selection pane="topRight" activeCell="E1" sqref="E1"/>
      <selection pane="bottomLeft" activeCell="A6" sqref="A6"/>
      <selection pane="bottomRight" activeCell="H12" sqref="H12"/>
    </sheetView>
  </sheetViews>
  <sheetFormatPr defaultRowHeight="15"/>
  <cols>
    <col min="1" max="1" width="16.42578125" style="23" customWidth="1"/>
    <col min="2" max="2" width="10.28515625" style="23" customWidth="1"/>
    <col min="3" max="3" width="12.140625" style="23" customWidth="1"/>
    <col min="4" max="4" width="12.5703125" style="23" customWidth="1"/>
  </cols>
  <sheetData>
    <row r="1" spans="1:4">
      <c r="A1" s="170" t="s">
        <v>217</v>
      </c>
    </row>
    <row r="2" spans="1:4" s="199" customFormat="1">
      <c r="A2" s="306" t="s">
        <v>253</v>
      </c>
      <c r="B2" s="306"/>
      <c r="C2" s="306"/>
      <c r="D2" s="306"/>
    </row>
    <row r="3" spans="1:4">
      <c r="A3" s="20" t="s">
        <v>10</v>
      </c>
      <c r="B3" s="345" t="s">
        <v>89</v>
      </c>
      <c r="C3" s="346"/>
      <c r="D3" s="347"/>
    </row>
    <row r="4" spans="1:4">
      <c r="A4" s="351" t="s">
        <v>97</v>
      </c>
      <c r="B4" s="351"/>
      <c r="C4" s="351"/>
      <c r="D4" s="351"/>
    </row>
    <row r="5" spans="1:4">
      <c r="A5" s="333" t="s">
        <v>0</v>
      </c>
      <c r="B5" s="334" t="s">
        <v>90</v>
      </c>
      <c r="C5" s="333"/>
      <c r="D5" s="352" t="s">
        <v>1</v>
      </c>
    </row>
    <row r="6" spans="1:4">
      <c r="A6" s="333"/>
      <c r="B6" s="2" t="s">
        <v>2</v>
      </c>
      <c r="C6" s="2" t="s">
        <v>3</v>
      </c>
      <c r="D6" s="352"/>
    </row>
    <row r="7" spans="1:4">
      <c r="A7" s="348" t="s">
        <v>4</v>
      </c>
      <c r="B7" s="21">
        <v>0</v>
      </c>
      <c r="C7" s="21">
        <v>50</v>
      </c>
      <c r="D7" s="1" t="s">
        <v>5</v>
      </c>
    </row>
    <row r="8" spans="1:4">
      <c r="A8" s="348"/>
      <c r="B8" s="21">
        <v>51</v>
      </c>
      <c r="C8" s="21">
        <v>150</v>
      </c>
      <c r="D8" s="1">
        <v>6.5</v>
      </c>
    </row>
    <row r="9" spans="1:4">
      <c r="A9" s="348"/>
      <c r="B9" s="21">
        <v>151</v>
      </c>
      <c r="C9" s="21">
        <v>250</v>
      </c>
      <c r="D9" s="1">
        <v>13</v>
      </c>
    </row>
    <row r="10" spans="1:4">
      <c r="A10" s="348"/>
      <c r="B10" s="21">
        <v>251</v>
      </c>
      <c r="C10" s="21">
        <v>400</v>
      </c>
      <c r="D10" s="1">
        <v>21</v>
      </c>
    </row>
    <row r="11" spans="1:4">
      <c r="A11" s="348"/>
      <c r="B11" s="21">
        <v>401</v>
      </c>
      <c r="C11" s="21">
        <v>550</v>
      </c>
      <c r="D11" s="1">
        <v>30</v>
      </c>
    </row>
    <row r="12" spans="1:4">
      <c r="A12" s="348"/>
      <c r="B12" s="21">
        <v>551</v>
      </c>
      <c r="C12" s="21">
        <v>650</v>
      </c>
      <c r="D12" s="1">
        <v>39</v>
      </c>
    </row>
    <row r="13" spans="1:4">
      <c r="A13" s="348"/>
      <c r="B13" s="21">
        <v>651</v>
      </c>
      <c r="C13" s="21">
        <v>800</v>
      </c>
      <c r="D13" s="1">
        <v>47</v>
      </c>
    </row>
    <row r="14" spans="1:4">
      <c r="A14" s="348"/>
      <c r="B14" s="21">
        <v>801</v>
      </c>
      <c r="C14" s="21">
        <v>99999999</v>
      </c>
      <c r="D14" s="1">
        <v>188</v>
      </c>
    </row>
    <row r="15" spans="1:4">
      <c r="A15" s="348" t="s">
        <v>6</v>
      </c>
      <c r="B15" s="22">
        <v>0</v>
      </c>
      <c r="C15" s="22">
        <v>150</v>
      </c>
      <c r="D15" s="1">
        <v>6.5</v>
      </c>
    </row>
    <row r="16" spans="1:4">
      <c r="A16" s="348"/>
      <c r="B16" s="22">
        <v>151</v>
      </c>
      <c r="C16" s="22">
        <v>300</v>
      </c>
      <c r="D16" s="1">
        <v>13</v>
      </c>
    </row>
    <row r="17" spans="1:4">
      <c r="A17" s="348"/>
      <c r="B17" s="22">
        <v>301</v>
      </c>
      <c r="C17" s="22">
        <v>400</v>
      </c>
      <c r="D17" s="1">
        <v>17.5</v>
      </c>
    </row>
    <row r="18" spans="1:4">
      <c r="A18" s="348"/>
      <c r="B18" s="22">
        <v>401</v>
      </c>
      <c r="C18" s="22">
        <v>600</v>
      </c>
      <c r="D18" s="1">
        <v>26</v>
      </c>
    </row>
    <row r="19" spans="1:4">
      <c r="A19" s="348"/>
      <c r="B19" s="22">
        <v>601</v>
      </c>
      <c r="C19" s="22">
        <v>1100</v>
      </c>
      <c r="D19" s="1">
        <v>48</v>
      </c>
    </row>
    <row r="20" spans="1:4">
      <c r="A20" s="348"/>
      <c r="B20" s="22">
        <v>1101</v>
      </c>
      <c r="C20" s="22">
        <v>2000</v>
      </c>
      <c r="D20" s="1">
        <v>87</v>
      </c>
    </row>
    <row r="21" spans="1:4">
      <c r="A21" s="348"/>
      <c r="B21" s="22">
        <v>2001</v>
      </c>
      <c r="C21" s="22">
        <v>7000</v>
      </c>
      <c r="D21" s="1">
        <v>306</v>
      </c>
    </row>
    <row r="22" spans="1:4">
      <c r="A22" s="348"/>
      <c r="B22" s="22">
        <v>7001</v>
      </c>
      <c r="C22" s="22">
        <v>99999999</v>
      </c>
      <c r="D22" s="1">
        <v>481</v>
      </c>
    </row>
    <row r="23" spans="1:4">
      <c r="A23" s="348" t="s">
        <v>7</v>
      </c>
      <c r="B23" s="22">
        <v>0</v>
      </c>
      <c r="C23" s="22">
        <v>150</v>
      </c>
      <c r="D23" s="1">
        <v>6.5</v>
      </c>
    </row>
    <row r="24" spans="1:4">
      <c r="A24" s="348"/>
      <c r="B24" s="22">
        <v>151</v>
      </c>
      <c r="C24" s="22">
        <v>300</v>
      </c>
      <c r="D24" s="1">
        <v>13</v>
      </c>
    </row>
    <row r="25" spans="1:4">
      <c r="A25" s="348"/>
      <c r="B25" s="22">
        <v>301</v>
      </c>
      <c r="C25" s="22">
        <v>450</v>
      </c>
      <c r="D25" s="1">
        <v>19</v>
      </c>
    </row>
    <row r="26" spans="1:4">
      <c r="A26" s="348"/>
      <c r="B26" s="22">
        <v>451</v>
      </c>
      <c r="C26" s="22">
        <v>600</v>
      </c>
      <c r="D26" s="1">
        <v>26</v>
      </c>
    </row>
    <row r="27" spans="1:4">
      <c r="A27" s="348"/>
      <c r="B27" s="22">
        <v>601</v>
      </c>
      <c r="C27" s="22">
        <v>800</v>
      </c>
      <c r="D27" s="1">
        <v>35</v>
      </c>
    </row>
    <row r="28" spans="1:4">
      <c r="A28" s="348"/>
      <c r="B28" s="22">
        <v>801</v>
      </c>
      <c r="C28" s="22">
        <v>1100</v>
      </c>
      <c r="D28" s="1">
        <v>48</v>
      </c>
    </row>
    <row r="29" spans="1:4">
      <c r="A29" s="348"/>
      <c r="B29" s="22">
        <v>1101</v>
      </c>
      <c r="C29" s="22">
        <v>2000</v>
      </c>
      <c r="D29" s="1">
        <v>87</v>
      </c>
    </row>
    <row r="30" spans="1:4">
      <c r="A30" s="348"/>
      <c r="B30" s="22">
        <v>2001</v>
      </c>
      <c r="C30" s="22">
        <v>99999999</v>
      </c>
      <c r="D30" s="1">
        <v>219</v>
      </c>
    </row>
    <row r="31" spans="1:4">
      <c r="A31" s="348" t="s">
        <v>8</v>
      </c>
      <c r="B31" s="22">
        <v>0</v>
      </c>
      <c r="C31" s="22">
        <v>150</v>
      </c>
      <c r="D31" s="1">
        <v>9.75</v>
      </c>
    </row>
    <row r="32" spans="1:4">
      <c r="A32" s="348"/>
      <c r="B32" s="22">
        <v>151</v>
      </c>
      <c r="C32" s="22">
        <v>300</v>
      </c>
      <c r="D32" s="1">
        <v>14.6</v>
      </c>
    </row>
    <row r="33" spans="1:4">
      <c r="A33" s="348"/>
      <c r="B33" s="22">
        <v>301</v>
      </c>
      <c r="C33" s="22">
        <v>450</v>
      </c>
      <c r="D33" s="1">
        <v>24</v>
      </c>
    </row>
    <row r="34" spans="1:4">
      <c r="A34" s="348"/>
      <c r="B34" s="22">
        <v>451</v>
      </c>
      <c r="C34" s="22">
        <v>600</v>
      </c>
      <c r="D34" s="1">
        <v>34</v>
      </c>
    </row>
    <row r="35" spans="1:4">
      <c r="A35" s="348"/>
      <c r="B35" s="22">
        <v>601</v>
      </c>
      <c r="C35" s="22">
        <v>800</v>
      </c>
      <c r="D35" s="1">
        <v>45.5</v>
      </c>
    </row>
    <row r="36" spans="1:4">
      <c r="A36" s="348"/>
      <c r="B36" s="22">
        <v>801</v>
      </c>
      <c r="C36" s="22">
        <v>1100</v>
      </c>
      <c r="D36" s="1">
        <v>61.7</v>
      </c>
    </row>
    <row r="37" spans="1:4">
      <c r="A37" s="348"/>
      <c r="B37" s="22">
        <v>1101</v>
      </c>
      <c r="C37" s="22">
        <v>2000</v>
      </c>
      <c r="D37" s="1">
        <v>100</v>
      </c>
    </row>
    <row r="38" spans="1:4">
      <c r="A38" s="348"/>
      <c r="B38" s="22">
        <v>2001</v>
      </c>
      <c r="C38" s="22">
        <v>99999999</v>
      </c>
      <c r="D38" s="1">
        <v>552</v>
      </c>
    </row>
    <row r="39" spans="1:4">
      <c r="A39" s="349" t="s">
        <v>9</v>
      </c>
      <c r="B39" s="22">
        <v>0</v>
      </c>
      <c r="C39" s="22">
        <v>150</v>
      </c>
      <c r="D39" s="1">
        <v>9.75</v>
      </c>
    </row>
    <row r="40" spans="1:4">
      <c r="A40" s="350"/>
      <c r="B40" s="22">
        <v>151</v>
      </c>
      <c r="C40" s="22">
        <v>300</v>
      </c>
      <c r="D40" s="1">
        <v>19.399999999999999</v>
      </c>
    </row>
    <row r="41" spans="1:4">
      <c r="A41" s="350"/>
      <c r="B41" s="22">
        <v>301</v>
      </c>
      <c r="C41" s="22">
        <v>450</v>
      </c>
      <c r="D41" s="1">
        <v>29.2</v>
      </c>
    </row>
    <row r="42" spans="1:4">
      <c r="A42" s="350"/>
      <c r="B42" s="22">
        <v>451</v>
      </c>
      <c r="C42" s="22">
        <v>600</v>
      </c>
      <c r="D42" s="1">
        <v>38.9</v>
      </c>
    </row>
    <row r="43" spans="1:4">
      <c r="A43" s="350"/>
      <c r="B43" s="22">
        <v>601</v>
      </c>
      <c r="C43" s="22">
        <v>800</v>
      </c>
      <c r="D43" s="1">
        <v>51.9</v>
      </c>
    </row>
    <row r="44" spans="1:4">
      <c r="A44" s="350"/>
      <c r="B44" s="22">
        <v>801</v>
      </c>
      <c r="C44" s="22">
        <v>1100</v>
      </c>
      <c r="D44" s="1">
        <v>71.400000000000006</v>
      </c>
    </row>
    <row r="45" spans="1:4">
      <c r="A45" s="350"/>
      <c r="B45" s="22">
        <v>1101</v>
      </c>
      <c r="C45" s="22">
        <v>2000</v>
      </c>
      <c r="D45" s="1">
        <v>129</v>
      </c>
    </row>
    <row r="46" spans="1:4">
      <c r="A46" s="350"/>
      <c r="B46" s="22">
        <v>2001</v>
      </c>
      <c r="C46" s="22">
        <v>99999999</v>
      </c>
      <c r="D46" s="1">
        <v>552</v>
      </c>
    </row>
    <row r="49" spans="1:4">
      <c r="A49" s="144" t="s">
        <v>87</v>
      </c>
      <c r="B49" s="335" t="s">
        <v>86</v>
      </c>
      <c r="C49" s="336"/>
      <c r="D49" s="337"/>
    </row>
    <row r="50" spans="1:4">
      <c r="A50" s="340" t="s">
        <v>88</v>
      </c>
      <c r="B50" s="340"/>
      <c r="C50" s="340"/>
      <c r="D50" s="340"/>
    </row>
    <row r="51" spans="1:4">
      <c r="A51" s="341" t="s">
        <v>0</v>
      </c>
      <c r="B51" s="343" t="s">
        <v>83</v>
      </c>
      <c r="C51" s="344"/>
      <c r="D51" s="125" t="s">
        <v>1</v>
      </c>
    </row>
    <row r="52" spans="1:4">
      <c r="A52" s="342"/>
      <c r="B52" s="125" t="s">
        <v>2</v>
      </c>
      <c r="C52" s="125" t="s">
        <v>3</v>
      </c>
      <c r="D52" s="127" t="s">
        <v>91</v>
      </c>
    </row>
    <row r="53" spans="1:4">
      <c r="A53" s="87" t="s">
        <v>20</v>
      </c>
      <c r="B53" s="123">
        <v>0</v>
      </c>
      <c r="C53" s="124">
        <v>99999999</v>
      </c>
      <c r="D53" s="87" t="s">
        <v>12</v>
      </c>
    </row>
    <row r="54" spans="1:4">
      <c r="A54" s="338" t="s">
        <v>17</v>
      </c>
      <c r="B54" s="123">
        <v>0</v>
      </c>
      <c r="C54" s="124">
        <v>5000</v>
      </c>
      <c r="D54" s="126">
        <v>0.06</v>
      </c>
    </row>
    <row r="55" spans="1:4">
      <c r="A55" s="339"/>
      <c r="B55" s="124">
        <v>5001</v>
      </c>
      <c r="C55" s="124">
        <v>99999999</v>
      </c>
      <c r="D55" s="126">
        <v>0.02</v>
      </c>
    </row>
    <row r="56" spans="1:4">
      <c r="A56" s="330" t="s">
        <v>6</v>
      </c>
      <c r="B56" s="124">
        <v>0</v>
      </c>
      <c r="C56" s="124">
        <v>30000</v>
      </c>
      <c r="D56" s="126">
        <v>0.06</v>
      </c>
    </row>
    <row r="57" spans="1:4">
      <c r="A57" s="332"/>
      <c r="B57" s="124">
        <v>30001</v>
      </c>
      <c r="C57" s="124">
        <v>99999999</v>
      </c>
      <c r="D57" s="126">
        <v>0.02</v>
      </c>
    </row>
    <row r="58" spans="1:4">
      <c r="A58" s="338" t="s">
        <v>7</v>
      </c>
      <c r="B58" s="124">
        <v>0</v>
      </c>
      <c r="C58" s="124">
        <v>15000</v>
      </c>
      <c r="D58" s="126">
        <v>0.06</v>
      </c>
    </row>
    <row r="59" spans="1:4">
      <c r="A59" s="339"/>
      <c r="B59" s="124">
        <v>15001</v>
      </c>
      <c r="C59" s="124">
        <v>99999999</v>
      </c>
      <c r="D59" s="126">
        <v>0.02</v>
      </c>
    </row>
    <row r="60" spans="1:4">
      <c r="A60" s="330" t="s">
        <v>15</v>
      </c>
      <c r="B60" s="124">
        <v>0</v>
      </c>
      <c r="C60" s="124">
        <v>15000</v>
      </c>
      <c r="D60" s="126">
        <v>0.06</v>
      </c>
    </row>
    <row r="61" spans="1:4">
      <c r="A61" s="332"/>
      <c r="B61" s="124">
        <v>15001</v>
      </c>
      <c r="C61" s="124">
        <v>99999999</v>
      </c>
      <c r="D61" s="126">
        <v>0.02</v>
      </c>
    </row>
    <row r="62" spans="1:4">
      <c r="A62" s="330" t="s">
        <v>85</v>
      </c>
      <c r="B62" s="124">
        <v>0</v>
      </c>
      <c r="C62" s="124">
        <v>15000</v>
      </c>
      <c r="D62" s="126">
        <v>0.06</v>
      </c>
    </row>
    <row r="63" spans="1:4">
      <c r="A63" s="332"/>
      <c r="B63" s="124">
        <v>15001</v>
      </c>
      <c r="C63" s="124">
        <v>99999999</v>
      </c>
      <c r="D63" s="126">
        <v>0.02</v>
      </c>
    </row>
    <row r="64" spans="1:4">
      <c r="A64" s="330" t="s">
        <v>8</v>
      </c>
      <c r="B64" s="124">
        <v>0</v>
      </c>
      <c r="C64" s="124">
        <v>15000</v>
      </c>
      <c r="D64" s="126">
        <v>0.06</v>
      </c>
    </row>
    <row r="65" spans="1:4">
      <c r="A65" s="332"/>
      <c r="B65" s="124">
        <v>15001</v>
      </c>
      <c r="C65" s="124">
        <v>99999999</v>
      </c>
      <c r="D65" s="126">
        <v>0.02</v>
      </c>
    </row>
    <row r="67" spans="1:4">
      <c r="A67" s="102" t="s">
        <v>92</v>
      </c>
    </row>
  </sheetData>
  <sheetProtection password="C7D5" sheet="1" objects="1" scenarios="1"/>
  <mergeCells count="21">
    <mergeCell ref="A15:A22"/>
    <mergeCell ref="A4:D4"/>
    <mergeCell ref="A5:A6"/>
    <mergeCell ref="B5:C5"/>
    <mergeCell ref="D5:D6"/>
    <mergeCell ref="A2:D2"/>
    <mergeCell ref="A60:A61"/>
    <mergeCell ref="A62:A63"/>
    <mergeCell ref="A64:A65"/>
    <mergeCell ref="B49:D49"/>
    <mergeCell ref="A54:A55"/>
    <mergeCell ref="A50:D50"/>
    <mergeCell ref="A51:A52"/>
    <mergeCell ref="B51:C51"/>
    <mergeCell ref="A56:A57"/>
    <mergeCell ref="A58:A59"/>
    <mergeCell ref="B3:D3"/>
    <mergeCell ref="A31:A38"/>
    <mergeCell ref="A39:A46"/>
    <mergeCell ref="A7:A14"/>
    <mergeCell ref="A23:A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32" sqref="A32"/>
    </sheetView>
  </sheetViews>
  <sheetFormatPr defaultRowHeight="15"/>
  <cols>
    <col min="1" max="1" width="29.7109375" style="23" customWidth="1"/>
    <col min="2" max="2" width="11.28515625" style="23" customWidth="1"/>
  </cols>
  <sheetData>
    <row r="1" spans="1:2">
      <c r="A1" s="170" t="s">
        <v>206</v>
      </c>
    </row>
    <row r="2" spans="1:2" s="199" customFormat="1">
      <c r="A2" s="306" t="s">
        <v>254</v>
      </c>
      <c r="B2" s="306"/>
    </row>
    <row r="3" spans="1:2">
      <c r="A3" s="20" t="s">
        <v>10</v>
      </c>
      <c r="B3" s="128">
        <v>43313</v>
      </c>
    </row>
    <row r="4" spans="1:2">
      <c r="A4" s="321" t="s">
        <v>95</v>
      </c>
      <c r="B4" s="322"/>
    </row>
    <row r="5" spans="1:2">
      <c r="A5" s="122" t="s">
        <v>0</v>
      </c>
      <c r="B5" s="122" t="s">
        <v>1</v>
      </c>
    </row>
    <row r="6" spans="1:2">
      <c r="A6" s="121" t="s">
        <v>17</v>
      </c>
      <c r="B6" s="33">
        <v>8.4700000000000006</v>
      </c>
    </row>
    <row r="7" spans="1:2">
      <c r="A7" s="120" t="s">
        <v>20</v>
      </c>
      <c r="B7" s="91" t="s">
        <v>12</v>
      </c>
    </row>
    <row r="8" spans="1:2">
      <c r="A8" s="120" t="s">
        <v>6</v>
      </c>
      <c r="B8" s="33">
        <v>14.62</v>
      </c>
    </row>
    <row r="9" spans="1:2">
      <c r="A9" s="120" t="s">
        <v>7</v>
      </c>
      <c r="B9" s="33">
        <v>14.62</v>
      </c>
    </row>
    <row r="10" spans="1:2">
      <c r="A10" s="120" t="s">
        <v>100</v>
      </c>
      <c r="B10" s="91" t="s">
        <v>12</v>
      </c>
    </row>
    <row r="11" spans="1:2">
      <c r="A11" s="120" t="s">
        <v>101</v>
      </c>
      <c r="B11" s="33">
        <v>8.4700000000000006</v>
      </c>
    </row>
    <row r="12" spans="1:2">
      <c r="A12" s="120" t="s">
        <v>25</v>
      </c>
      <c r="B12" s="91" t="s">
        <v>12</v>
      </c>
    </row>
    <row r="13" spans="1:2">
      <c r="A13" s="120" t="s">
        <v>102</v>
      </c>
      <c r="B13" s="33">
        <v>14.62</v>
      </c>
    </row>
    <row r="14" spans="1:2">
      <c r="A14" s="120" t="s">
        <v>15</v>
      </c>
      <c r="B14" s="33">
        <v>14.62</v>
      </c>
    </row>
    <row r="15" spans="1:2">
      <c r="A15" s="120" t="s">
        <v>22</v>
      </c>
      <c r="B15" s="33">
        <v>14.62</v>
      </c>
    </row>
    <row r="16" spans="1:2">
      <c r="A16" s="37"/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A2" sqref="A2:E2"/>
    </sheetView>
  </sheetViews>
  <sheetFormatPr defaultRowHeight="15"/>
  <cols>
    <col min="1" max="1" width="15.140625" style="23" customWidth="1"/>
    <col min="2" max="3" width="11.5703125" style="23" customWidth="1"/>
    <col min="4" max="4" width="11.140625" style="23" customWidth="1"/>
    <col min="5" max="5" width="11.28515625" style="23" customWidth="1"/>
  </cols>
  <sheetData>
    <row r="1" spans="1:5">
      <c r="A1" s="170" t="s">
        <v>189</v>
      </c>
    </row>
    <row r="2" spans="1:5" s="199" customFormat="1">
      <c r="A2" s="306" t="s">
        <v>255</v>
      </c>
      <c r="B2" s="306"/>
      <c r="C2" s="306"/>
      <c r="D2" s="306"/>
      <c r="E2" s="306"/>
    </row>
    <row r="3" spans="1:5">
      <c r="A3" s="20" t="s">
        <v>10</v>
      </c>
      <c r="B3" s="309">
        <v>43556</v>
      </c>
      <c r="C3" s="310"/>
      <c r="D3" s="310"/>
      <c r="E3" s="311"/>
    </row>
    <row r="4" spans="1:5">
      <c r="A4" s="322" t="s">
        <v>26</v>
      </c>
      <c r="B4" s="322"/>
      <c r="C4" s="322"/>
      <c r="D4" s="322"/>
      <c r="E4" s="322"/>
    </row>
    <row r="5" spans="1:5" ht="23.25" customHeight="1">
      <c r="A5" s="333" t="s">
        <v>0</v>
      </c>
      <c r="B5" s="334" t="s">
        <v>90</v>
      </c>
      <c r="C5" s="333"/>
      <c r="D5" s="355" t="s">
        <v>11</v>
      </c>
      <c r="E5" s="3" t="s">
        <v>1</v>
      </c>
    </row>
    <row r="6" spans="1:5" ht="20.25" customHeight="1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39">
        <v>100</v>
      </c>
      <c r="D7" s="129" t="s">
        <v>5</v>
      </c>
      <c r="E7" s="6" t="s">
        <v>12</v>
      </c>
    </row>
    <row r="8" spans="1:5">
      <c r="A8" s="332"/>
      <c r="B8" s="41">
        <v>101</v>
      </c>
      <c r="C8" s="39">
        <v>99999999</v>
      </c>
      <c r="D8" s="40">
        <v>3000</v>
      </c>
      <c r="E8" s="42">
        <v>0.03</v>
      </c>
    </row>
    <row r="9" spans="1:5">
      <c r="A9" s="6" t="s">
        <v>6</v>
      </c>
      <c r="B9" s="353" t="s">
        <v>21</v>
      </c>
      <c r="C9" s="354"/>
      <c r="D9" s="40">
        <v>10000</v>
      </c>
      <c r="E9" s="42">
        <v>0.03</v>
      </c>
    </row>
    <row r="10" spans="1:5">
      <c r="A10" s="6" t="s">
        <v>7</v>
      </c>
      <c r="B10" s="353" t="s">
        <v>21</v>
      </c>
      <c r="C10" s="354"/>
      <c r="D10" s="40">
        <v>7000</v>
      </c>
      <c r="E10" s="42">
        <v>0.03</v>
      </c>
    </row>
    <row r="11" spans="1:5">
      <c r="A11" s="330" t="s">
        <v>13</v>
      </c>
      <c r="B11" s="38">
        <v>0</v>
      </c>
      <c r="C11" s="39">
        <v>100</v>
      </c>
      <c r="D11" s="129" t="s">
        <v>5</v>
      </c>
      <c r="E11" s="42" t="s">
        <v>12</v>
      </c>
    </row>
    <row r="12" spans="1:5">
      <c r="A12" s="332"/>
      <c r="B12" s="38">
        <v>101</v>
      </c>
      <c r="C12" s="39">
        <v>99999999</v>
      </c>
      <c r="D12" s="40">
        <v>2000</v>
      </c>
      <c r="E12" s="42">
        <v>0.03</v>
      </c>
    </row>
    <row r="13" spans="1:5">
      <c r="A13" s="6" t="s">
        <v>8</v>
      </c>
      <c r="B13" s="353" t="s">
        <v>21</v>
      </c>
      <c r="C13" s="354"/>
      <c r="D13" s="40">
        <v>7000</v>
      </c>
      <c r="E13" s="42">
        <v>0.03</v>
      </c>
    </row>
    <row r="14" spans="1:5">
      <c r="A14" s="6" t="s">
        <v>15</v>
      </c>
      <c r="B14" s="353" t="s">
        <v>21</v>
      </c>
      <c r="C14" s="354"/>
      <c r="D14" s="40">
        <v>7000</v>
      </c>
      <c r="E14" s="42">
        <v>0.03</v>
      </c>
    </row>
    <row r="15" spans="1:5">
      <c r="A15" s="6" t="s">
        <v>16</v>
      </c>
      <c r="B15" s="353" t="s">
        <v>21</v>
      </c>
      <c r="C15" s="354"/>
      <c r="D15" s="40">
        <v>7000</v>
      </c>
      <c r="E15" s="42">
        <v>0.03</v>
      </c>
    </row>
    <row r="17" spans="1:1">
      <c r="A17" s="102" t="s">
        <v>92</v>
      </c>
    </row>
  </sheetData>
  <sheetProtection password="C7D5" sheet="1" objects="1" scenarios="1"/>
  <mergeCells count="13">
    <mergeCell ref="A2:E2"/>
    <mergeCell ref="B13:C13"/>
    <mergeCell ref="B14:C14"/>
    <mergeCell ref="B15:C15"/>
    <mergeCell ref="B9:C9"/>
    <mergeCell ref="B10:C10"/>
    <mergeCell ref="A7:A8"/>
    <mergeCell ref="A11:A12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pane xSplit="5" ySplit="6" topLeftCell="F22" activePane="bottomRight" state="frozen"/>
      <selection pane="topRight" activeCell="F1" sqref="F1"/>
      <selection pane="bottomLeft" activeCell="A6" sqref="A6"/>
      <selection pane="bottomRight" activeCell="A2" sqref="A2:E2"/>
    </sheetView>
  </sheetViews>
  <sheetFormatPr defaultRowHeight="15"/>
  <cols>
    <col min="1" max="1" width="15.5703125" style="23" customWidth="1"/>
    <col min="2" max="2" width="10.28515625" style="23" customWidth="1"/>
    <col min="3" max="3" width="13.5703125" style="23" customWidth="1"/>
    <col min="4" max="4" width="12.42578125" style="23" customWidth="1"/>
    <col min="5" max="5" width="12.28515625" style="23" customWidth="1"/>
  </cols>
  <sheetData>
    <row r="1" spans="1:5">
      <c r="A1" s="170" t="s">
        <v>243</v>
      </c>
    </row>
    <row r="2" spans="1:5" s="199" customFormat="1">
      <c r="A2" s="306" t="s">
        <v>256</v>
      </c>
      <c r="B2" s="306"/>
      <c r="C2" s="306"/>
      <c r="D2" s="306"/>
      <c r="E2" s="306"/>
    </row>
    <row r="3" spans="1:5">
      <c r="A3" s="20" t="s">
        <v>10</v>
      </c>
      <c r="B3" s="309">
        <v>37746</v>
      </c>
      <c r="C3" s="310"/>
      <c r="D3" s="310"/>
      <c r="E3" s="311"/>
    </row>
    <row r="4" spans="1:5">
      <c r="A4" s="321" t="s">
        <v>104</v>
      </c>
      <c r="B4" s="322"/>
      <c r="C4" s="322"/>
      <c r="D4" s="322"/>
      <c r="E4" s="322"/>
    </row>
    <row r="5" spans="1:5" ht="25.5" customHeight="1">
      <c r="A5" s="333" t="s">
        <v>0</v>
      </c>
      <c r="B5" s="334" t="s">
        <v>90</v>
      </c>
      <c r="C5" s="333"/>
      <c r="D5" s="355" t="s">
        <v>11</v>
      </c>
      <c r="E5" s="3" t="s">
        <v>1</v>
      </c>
    </row>
    <row r="6" spans="1:5" ht="18" customHeight="1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39">
        <v>100</v>
      </c>
      <c r="D7" s="129" t="s">
        <v>5</v>
      </c>
      <c r="E7" s="6" t="s">
        <v>12</v>
      </c>
    </row>
    <row r="8" spans="1:5">
      <c r="A8" s="331"/>
      <c r="B8" s="39">
        <v>101</v>
      </c>
      <c r="C8" s="39">
        <v>150</v>
      </c>
      <c r="D8" s="129" t="s">
        <v>5</v>
      </c>
      <c r="E8" s="42">
        <v>2.5000000000000001E-2</v>
      </c>
    </row>
    <row r="9" spans="1:5">
      <c r="A9" s="331"/>
      <c r="B9" s="39">
        <v>151</v>
      </c>
      <c r="C9" s="39">
        <v>200</v>
      </c>
      <c r="D9" s="129" t="s">
        <v>5</v>
      </c>
      <c r="E9" s="42">
        <v>0.03</v>
      </c>
    </row>
    <row r="10" spans="1:5">
      <c r="A10" s="331"/>
      <c r="B10" s="39">
        <v>201</v>
      </c>
      <c r="C10" s="39">
        <v>250</v>
      </c>
      <c r="D10" s="129" t="s">
        <v>5</v>
      </c>
      <c r="E10" s="42">
        <v>3.5000000000000003E-2</v>
      </c>
    </row>
    <row r="11" spans="1:5">
      <c r="A11" s="331"/>
      <c r="B11" s="39">
        <v>251</v>
      </c>
      <c r="C11" s="39">
        <v>350</v>
      </c>
      <c r="D11" s="129" t="s">
        <v>5</v>
      </c>
      <c r="E11" s="42">
        <v>0.04</v>
      </c>
    </row>
    <row r="12" spans="1:5">
      <c r="A12" s="331"/>
      <c r="B12" s="39">
        <v>351</v>
      </c>
      <c r="C12" s="39">
        <v>500</v>
      </c>
      <c r="D12" s="129" t="s">
        <v>5</v>
      </c>
      <c r="E12" s="42">
        <v>4.4999999999999998E-2</v>
      </c>
    </row>
    <row r="13" spans="1:5">
      <c r="A13" s="332"/>
      <c r="B13" s="39">
        <v>500</v>
      </c>
      <c r="C13" s="39">
        <v>99999999</v>
      </c>
      <c r="D13" s="40">
        <v>3000</v>
      </c>
      <c r="E13" s="42">
        <v>0.05</v>
      </c>
    </row>
    <row r="14" spans="1:5">
      <c r="A14" s="330" t="s">
        <v>6</v>
      </c>
      <c r="B14" s="38">
        <v>0</v>
      </c>
      <c r="C14" s="39">
        <v>300</v>
      </c>
      <c r="D14" s="129" t="s">
        <v>5</v>
      </c>
      <c r="E14" s="42">
        <v>3.5000000000000003E-2</v>
      </c>
    </row>
    <row r="15" spans="1:5">
      <c r="A15" s="331"/>
      <c r="B15" s="39">
        <v>301</v>
      </c>
      <c r="C15" s="39">
        <v>500</v>
      </c>
      <c r="D15" s="129" t="s">
        <v>5</v>
      </c>
      <c r="E15" s="42">
        <v>0.04</v>
      </c>
    </row>
    <row r="16" spans="1:5">
      <c r="A16" s="331"/>
      <c r="B16" s="39">
        <v>501</v>
      </c>
      <c r="C16" s="39">
        <v>1000</v>
      </c>
      <c r="D16" s="129" t="s">
        <v>5</v>
      </c>
      <c r="E16" s="42">
        <v>4.4999999999999998E-2</v>
      </c>
    </row>
    <row r="17" spans="1:5">
      <c r="A17" s="332"/>
      <c r="B17" s="39">
        <v>1001</v>
      </c>
      <c r="C17" s="39">
        <v>99999999</v>
      </c>
      <c r="D17" s="40">
        <v>10000</v>
      </c>
      <c r="E17" s="42">
        <v>0.05</v>
      </c>
    </row>
    <row r="18" spans="1:5">
      <c r="A18" s="330" t="s">
        <v>7</v>
      </c>
      <c r="B18" s="38">
        <v>0</v>
      </c>
      <c r="C18" s="39">
        <v>300</v>
      </c>
      <c r="D18" s="129" t="s">
        <v>5</v>
      </c>
      <c r="E18" s="42">
        <v>3.5000000000000003E-2</v>
      </c>
    </row>
    <row r="19" spans="1:5">
      <c r="A19" s="331"/>
      <c r="B19" s="39">
        <v>301</v>
      </c>
      <c r="C19" s="39">
        <v>500</v>
      </c>
      <c r="D19" s="129" t="s">
        <v>5</v>
      </c>
      <c r="E19" s="42">
        <v>0.04</v>
      </c>
    </row>
    <row r="20" spans="1:5">
      <c r="A20" s="331"/>
      <c r="B20" s="39">
        <v>501</v>
      </c>
      <c r="C20" s="39">
        <v>1000</v>
      </c>
      <c r="D20" s="129" t="s">
        <v>5</v>
      </c>
      <c r="E20" s="42">
        <v>4.4999999999999998E-2</v>
      </c>
    </row>
    <row r="21" spans="1:5">
      <c r="A21" s="332"/>
      <c r="B21" s="43">
        <v>1001</v>
      </c>
      <c r="C21" s="39">
        <v>99999999</v>
      </c>
      <c r="D21" s="40">
        <v>7000</v>
      </c>
      <c r="E21" s="42">
        <v>0.05</v>
      </c>
    </row>
    <row r="22" spans="1:5">
      <c r="A22" s="6" t="s">
        <v>13</v>
      </c>
      <c r="B22" s="38">
        <v>0</v>
      </c>
      <c r="C22" s="39">
        <v>99999999</v>
      </c>
      <c r="D22" s="129" t="s">
        <v>5</v>
      </c>
      <c r="E22" s="42" t="s">
        <v>12</v>
      </c>
    </row>
    <row r="23" spans="1:5">
      <c r="A23" s="330" t="s">
        <v>8</v>
      </c>
      <c r="B23" s="38">
        <v>0</v>
      </c>
      <c r="C23" s="39">
        <v>300</v>
      </c>
      <c r="D23" s="129" t="s">
        <v>5</v>
      </c>
      <c r="E23" s="42">
        <v>3.5000000000000003E-2</v>
      </c>
    </row>
    <row r="24" spans="1:5">
      <c r="A24" s="331"/>
      <c r="B24" s="39">
        <v>301</v>
      </c>
      <c r="C24" s="39">
        <v>500</v>
      </c>
      <c r="D24" s="129" t="s">
        <v>5</v>
      </c>
      <c r="E24" s="42">
        <v>0.04</v>
      </c>
    </row>
    <row r="25" spans="1:5">
      <c r="A25" s="331"/>
      <c r="B25" s="39">
        <v>501</v>
      </c>
      <c r="C25" s="39">
        <v>1000</v>
      </c>
      <c r="D25" s="129" t="s">
        <v>5</v>
      </c>
      <c r="E25" s="42">
        <v>4.4999999999999998E-2</v>
      </c>
    </row>
    <row r="26" spans="1:5">
      <c r="A26" s="332"/>
      <c r="B26" s="39">
        <v>1001</v>
      </c>
      <c r="C26" s="39">
        <v>99999999</v>
      </c>
      <c r="D26" s="40">
        <v>7000</v>
      </c>
      <c r="E26" s="42">
        <v>0.05</v>
      </c>
    </row>
    <row r="27" spans="1:5">
      <c r="A27" s="330" t="s">
        <v>15</v>
      </c>
      <c r="B27" s="38">
        <v>0</v>
      </c>
      <c r="C27" s="39">
        <v>300</v>
      </c>
      <c r="D27" s="129" t="s">
        <v>5</v>
      </c>
      <c r="E27" s="42">
        <v>3.5000000000000003E-2</v>
      </c>
    </row>
    <row r="28" spans="1:5">
      <c r="A28" s="331"/>
      <c r="B28" s="39">
        <v>301</v>
      </c>
      <c r="C28" s="39">
        <v>500</v>
      </c>
      <c r="D28" s="129" t="s">
        <v>5</v>
      </c>
      <c r="E28" s="42">
        <v>0.04</v>
      </c>
    </row>
    <row r="29" spans="1:5">
      <c r="A29" s="331"/>
      <c r="B29" s="39">
        <v>501</v>
      </c>
      <c r="C29" s="39">
        <v>1000</v>
      </c>
      <c r="D29" s="129" t="s">
        <v>5</v>
      </c>
      <c r="E29" s="42">
        <v>4.4999999999999998E-2</v>
      </c>
    </row>
    <row r="30" spans="1:5">
      <c r="A30" s="332"/>
      <c r="B30" s="39">
        <v>1001</v>
      </c>
      <c r="C30" s="39">
        <v>99999999</v>
      </c>
      <c r="D30" s="40">
        <v>7000</v>
      </c>
      <c r="E30" s="42">
        <v>0.05</v>
      </c>
    </row>
    <row r="31" spans="1:5">
      <c r="A31" s="330" t="s">
        <v>16</v>
      </c>
      <c r="B31" s="38">
        <v>0</v>
      </c>
      <c r="C31" s="39">
        <v>300</v>
      </c>
      <c r="D31" s="129" t="s">
        <v>5</v>
      </c>
      <c r="E31" s="42">
        <v>3.5000000000000003E-2</v>
      </c>
    </row>
    <row r="32" spans="1:5">
      <c r="A32" s="331"/>
      <c r="B32" s="39">
        <v>301</v>
      </c>
      <c r="C32" s="39">
        <v>500</v>
      </c>
      <c r="D32" s="129" t="s">
        <v>5</v>
      </c>
      <c r="E32" s="42">
        <v>0.04</v>
      </c>
    </row>
    <row r="33" spans="1:5">
      <c r="A33" s="331"/>
      <c r="B33" s="39">
        <v>501</v>
      </c>
      <c r="C33" s="39">
        <v>1000</v>
      </c>
      <c r="D33" s="129" t="s">
        <v>5</v>
      </c>
      <c r="E33" s="42">
        <v>4.4999999999999998E-2</v>
      </c>
    </row>
    <row r="34" spans="1:5">
      <c r="A34" s="332"/>
      <c r="B34" s="39">
        <v>1001</v>
      </c>
      <c r="C34" s="39">
        <v>99999999</v>
      </c>
      <c r="D34" s="40">
        <v>7000</v>
      </c>
      <c r="E34" s="42">
        <v>0.05</v>
      </c>
    </row>
    <row r="36" spans="1:5">
      <c r="A36" s="102" t="s">
        <v>92</v>
      </c>
    </row>
  </sheetData>
  <sheetProtection password="C7D5" sheet="1" objects="1" scenarios="1"/>
  <mergeCells count="12">
    <mergeCell ref="A31:A34"/>
    <mergeCell ref="A4:E4"/>
    <mergeCell ref="A14:A17"/>
    <mergeCell ref="A5:A6"/>
    <mergeCell ref="B5:C5"/>
    <mergeCell ref="D5:D6"/>
    <mergeCell ref="A7:A13"/>
    <mergeCell ref="A2:E2"/>
    <mergeCell ref="B3:E3"/>
    <mergeCell ref="A18:A21"/>
    <mergeCell ref="A23:A26"/>
    <mergeCell ref="A27:A30"/>
  </mergeCells>
  <pageMargins left="0.511811024" right="0.511811024" top="0.78740157499999996" bottom="0.78740157499999996" header="0.31496062000000002" footer="0.3149606200000000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A2" sqref="A2:E2"/>
    </sheetView>
  </sheetViews>
  <sheetFormatPr defaultRowHeight="15"/>
  <cols>
    <col min="1" max="1" width="15" style="105" customWidth="1"/>
    <col min="2" max="2" width="9.5703125" style="105" customWidth="1"/>
    <col min="3" max="3" width="11.5703125" style="105" customWidth="1"/>
    <col min="4" max="5" width="11.7109375" style="105" customWidth="1"/>
    <col min="6" max="16384" width="9.140625" style="102"/>
  </cols>
  <sheetData>
    <row r="1" spans="1:5">
      <c r="A1" s="175" t="s">
        <v>224</v>
      </c>
    </row>
    <row r="2" spans="1:5">
      <c r="A2" s="356" t="s">
        <v>257</v>
      </c>
      <c r="B2" s="356"/>
      <c r="C2" s="356"/>
      <c r="D2" s="356"/>
      <c r="E2" s="356"/>
    </row>
    <row r="3" spans="1:5">
      <c r="A3" s="101" t="s">
        <v>10</v>
      </c>
      <c r="B3" s="359">
        <v>37746</v>
      </c>
      <c r="C3" s="359"/>
      <c r="D3" s="359"/>
      <c r="E3" s="359"/>
    </row>
    <row r="4" spans="1:5">
      <c r="A4" s="360" t="s">
        <v>75</v>
      </c>
      <c r="B4" s="360"/>
      <c r="C4" s="360"/>
      <c r="D4" s="360"/>
      <c r="E4" s="360"/>
    </row>
    <row r="5" spans="1:5" ht="30.75" customHeight="1">
      <c r="A5" s="363" t="s">
        <v>0</v>
      </c>
      <c r="B5" s="361" t="s">
        <v>84</v>
      </c>
      <c r="C5" s="362"/>
      <c r="D5" s="365" t="s">
        <v>11</v>
      </c>
      <c r="E5" s="86" t="s">
        <v>1</v>
      </c>
    </row>
    <row r="6" spans="1:5" ht="18" customHeight="1">
      <c r="A6" s="364"/>
      <c r="B6" s="85" t="s">
        <v>2</v>
      </c>
      <c r="C6" s="85" t="s">
        <v>3</v>
      </c>
      <c r="D6" s="366"/>
      <c r="E6" s="86" t="s">
        <v>91</v>
      </c>
    </row>
    <row r="7" spans="1:5">
      <c r="A7" s="330" t="s">
        <v>4</v>
      </c>
      <c r="B7" s="84">
        <v>0</v>
      </c>
      <c r="C7" s="84">
        <v>50</v>
      </c>
      <c r="D7" s="108" t="s">
        <v>5</v>
      </c>
      <c r="E7" s="19" t="s">
        <v>12</v>
      </c>
    </row>
    <row r="8" spans="1:5">
      <c r="A8" s="331"/>
      <c r="B8" s="84">
        <v>51</v>
      </c>
      <c r="C8" s="84">
        <v>100</v>
      </c>
      <c r="D8" s="108" t="s">
        <v>5</v>
      </c>
      <c r="E8" s="110">
        <v>3.5000000000000003E-2</v>
      </c>
    </row>
    <row r="9" spans="1:5">
      <c r="A9" s="331"/>
      <c r="B9" s="84">
        <v>100</v>
      </c>
      <c r="C9" s="84">
        <v>150</v>
      </c>
      <c r="D9" s="108" t="s">
        <v>5</v>
      </c>
      <c r="E9" s="110">
        <v>0.04</v>
      </c>
    </row>
    <row r="10" spans="1:5">
      <c r="A10" s="331"/>
      <c r="B10" s="84">
        <v>151</v>
      </c>
      <c r="C10" s="84">
        <v>200</v>
      </c>
      <c r="D10" s="108" t="s">
        <v>5</v>
      </c>
      <c r="E10" s="110">
        <v>4.4999999999999998E-2</v>
      </c>
    </row>
    <row r="11" spans="1:5">
      <c r="A11" s="331"/>
      <c r="B11" s="84">
        <v>201</v>
      </c>
      <c r="C11" s="84">
        <v>500</v>
      </c>
      <c r="D11" s="108" t="s">
        <v>5</v>
      </c>
      <c r="E11" s="110">
        <v>5.5E-2</v>
      </c>
    </row>
    <row r="12" spans="1:5">
      <c r="A12" s="332"/>
      <c r="B12" s="84">
        <v>501</v>
      </c>
      <c r="C12" s="76">
        <v>99999999</v>
      </c>
      <c r="D12" s="84">
        <v>3000</v>
      </c>
      <c r="E12" s="110">
        <v>0.06</v>
      </c>
    </row>
    <row r="13" spans="1:5">
      <c r="A13" s="330" t="s">
        <v>6</v>
      </c>
      <c r="B13" s="93">
        <v>0</v>
      </c>
      <c r="C13" s="111">
        <v>1000</v>
      </c>
      <c r="D13" s="112" t="s">
        <v>5</v>
      </c>
      <c r="E13" s="110">
        <v>0.05</v>
      </c>
    </row>
    <row r="14" spans="1:5">
      <c r="A14" s="332"/>
      <c r="B14" s="93">
        <v>1001</v>
      </c>
      <c r="C14" s="111">
        <v>99999999</v>
      </c>
      <c r="D14" s="111">
        <v>10000</v>
      </c>
      <c r="E14" s="110">
        <v>0.06</v>
      </c>
    </row>
    <row r="15" spans="1:5">
      <c r="A15" s="330" t="s">
        <v>7</v>
      </c>
      <c r="B15" s="93">
        <v>0</v>
      </c>
      <c r="C15" s="111">
        <v>1000</v>
      </c>
      <c r="D15" s="112" t="s">
        <v>5</v>
      </c>
      <c r="E15" s="110">
        <v>0.05</v>
      </c>
    </row>
    <row r="16" spans="1:5">
      <c r="A16" s="332"/>
      <c r="B16" s="111">
        <v>1001</v>
      </c>
      <c r="C16" s="76">
        <v>99999999</v>
      </c>
      <c r="D16" s="111">
        <v>7000</v>
      </c>
      <c r="E16" s="110">
        <v>0.06</v>
      </c>
    </row>
    <row r="17" spans="1:5" ht="62.25" customHeight="1">
      <c r="A17" s="109" t="s">
        <v>74</v>
      </c>
      <c r="B17" s="357" t="s">
        <v>21</v>
      </c>
      <c r="C17" s="358"/>
      <c r="D17" s="108" t="s">
        <v>5</v>
      </c>
      <c r="E17" s="19" t="s">
        <v>12</v>
      </c>
    </row>
    <row r="18" spans="1:5" ht="18.75" customHeight="1"/>
    <row r="19" spans="1:5">
      <c r="A19" s="102" t="s">
        <v>76</v>
      </c>
    </row>
  </sheetData>
  <sheetProtection password="C7D5" sheet="1" objects="1" scenarios="1"/>
  <mergeCells count="10">
    <mergeCell ref="A2:E2"/>
    <mergeCell ref="B17:C17"/>
    <mergeCell ref="B3:E3"/>
    <mergeCell ref="A13:A14"/>
    <mergeCell ref="A15:A16"/>
    <mergeCell ref="A7:A12"/>
    <mergeCell ref="A4:E4"/>
    <mergeCell ref="B5:C5"/>
    <mergeCell ref="A5:A6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C28" sqref="C28"/>
    </sheetView>
  </sheetViews>
  <sheetFormatPr defaultRowHeight="15"/>
  <cols>
    <col min="1" max="1" width="15.42578125" style="23" customWidth="1"/>
    <col min="2" max="2" width="10.85546875" style="23" customWidth="1"/>
    <col min="3" max="3" width="11.5703125" style="23" customWidth="1"/>
    <col min="4" max="4" width="11.28515625" style="23" customWidth="1"/>
    <col min="5" max="5" width="11.5703125" style="23" bestFit="1" customWidth="1"/>
  </cols>
  <sheetData>
    <row r="1" spans="1:5">
      <c r="A1" s="170" t="s">
        <v>225</v>
      </c>
    </row>
    <row r="2" spans="1:5" s="199" customFormat="1">
      <c r="A2" s="306" t="s">
        <v>258</v>
      </c>
      <c r="B2" s="306"/>
      <c r="C2" s="306"/>
      <c r="D2" s="306"/>
      <c r="E2" s="306"/>
    </row>
    <row r="3" spans="1:5">
      <c r="A3" s="20" t="s">
        <v>10</v>
      </c>
      <c r="B3" s="309">
        <v>38567</v>
      </c>
      <c r="C3" s="310"/>
      <c r="D3" s="310"/>
      <c r="E3" s="311"/>
    </row>
    <row r="4" spans="1:5">
      <c r="A4" s="322" t="s">
        <v>51</v>
      </c>
      <c r="B4" s="322"/>
      <c r="C4" s="322"/>
      <c r="D4" s="322"/>
      <c r="E4" s="322"/>
    </row>
    <row r="5" spans="1:5" ht="21.75" customHeight="1">
      <c r="A5" s="333" t="s">
        <v>0</v>
      </c>
      <c r="B5" s="334" t="s">
        <v>90</v>
      </c>
      <c r="C5" s="333"/>
      <c r="D5" s="355" t="s">
        <v>11</v>
      </c>
      <c r="E5" s="3" t="s">
        <v>1</v>
      </c>
    </row>
    <row r="6" spans="1:5" ht="22.5" customHeight="1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39">
        <v>80</v>
      </c>
      <c r="D7" s="129" t="s">
        <v>5</v>
      </c>
      <c r="E7" s="44" t="s">
        <v>12</v>
      </c>
    </row>
    <row r="8" spans="1:5">
      <c r="A8" s="332"/>
      <c r="B8" s="41">
        <v>81</v>
      </c>
      <c r="C8" s="39">
        <v>99999999</v>
      </c>
      <c r="D8" s="40">
        <v>3000</v>
      </c>
      <c r="E8" s="136">
        <v>0.06</v>
      </c>
    </row>
    <row r="9" spans="1:5">
      <c r="A9" s="6" t="s">
        <v>6</v>
      </c>
      <c r="B9" s="353" t="s">
        <v>21</v>
      </c>
      <c r="C9" s="354"/>
      <c r="D9" s="40">
        <v>10000</v>
      </c>
      <c r="E9" s="136">
        <v>0.06</v>
      </c>
    </row>
    <row r="10" spans="1:5">
      <c r="A10" s="6" t="s">
        <v>7</v>
      </c>
      <c r="B10" s="353" t="s">
        <v>21</v>
      </c>
      <c r="C10" s="354"/>
      <c r="D10" s="40">
        <v>7000</v>
      </c>
      <c r="E10" s="136">
        <v>0.06</v>
      </c>
    </row>
    <row r="11" spans="1:5">
      <c r="A11" s="6" t="s">
        <v>13</v>
      </c>
      <c r="B11" s="353" t="s">
        <v>21</v>
      </c>
      <c r="C11" s="354"/>
      <c r="D11" s="129" t="s">
        <v>5</v>
      </c>
      <c r="E11" s="136" t="s">
        <v>12</v>
      </c>
    </row>
    <row r="12" spans="1:5">
      <c r="A12" s="6" t="s">
        <v>8</v>
      </c>
      <c r="B12" s="353" t="s">
        <v>21</v>
      </c>
      <c r="C12" s="354"/>
      <c r="D12" s="40">
        <v>7000</v>
      </c>
      <c r="E12" s="136">
        <v>0.06</v>
      </c>
    </row>
    <row r="13" spans="1:5">
      <c r="A13" s="6" t="s">
        <v>15</v>
      </c>
      <c r="B13" s="353" t="s">
        <v>21</v>
      </c>
      <c r="C13" s="354"/>
      <c r="D13" s="40">
        <v>7000</v>
      </c>
      <c r="E13" s="136">
        <v>0.06</v>
      </c>
    </row>
    <row r="14" spans="1:5">
      <c r="A14" s="6" t="s">
        <v>16</v>
      </c>
      <c r="B14" s="353" t="s">
        <v>21</v>
      </c>
      <c r="C14" s="354"/>
      <c r="D14" s="40">
        <v>7000</v>
      </c>
      <c r="E14" s="136">
        <v>0.06</v>
      </c>
    </row>
    <row r="16" spans="1:5">
      <c r="A16" s="102" t="s">
        <v>92</v>
      </c>
    </row>
  </sheetData>
  <sheetProtection password="C7D5" sheet="1" objects="1" scenarios="1"/>
  <mergeCells count="13">
    <mergeCell ref="A2:E2"/>
    <mergeCell ref="B14:C14"/>
    <mergeCell ref="B9:C9"/>
    <mergeCell ref="B10:C10"/>
    <mergeCell ref="B11:C11"/>
    <mergeCell ref="B12:C12"/>
    <mergeCell ref="B13:C13"/>
    <mergeCell ref="A7:A8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G15" sqref="G15"/>
    </sheetView>
  </sheetViews>
  <sheetFormatPr defaultRowHeight="15"/>
  <cols>
    <col min="1" max="1" width="27" style="23" customWidth="1"/>
    <col min="2" max="2" width="9.7109375" style="23" customWidth="1"/>
    <col min="3" max="3" width="13.42578125" style="23" customWidth="1"/>
    <col min="4" max="4" width="9.85546875" style="23" customWidth="1"/>
  </cols>
  <sheetData>
    <row r="1" spans="1:5">
      <c r="A1" s="170" t="s">
        <v>170</v>
      </c>
    </row>
    <row r="2" spans="1:5" s="199" customFormat="1">
      <c r="A2" s="306" t="s">
        <v>259</v>
      </c>
      <c r="B2" s="306"/>
      <c r="C2" s="306"/>
      <c r="D2" s="306"/>
    </row>
    <row r="3" spans="1:5">
      <c r="A3" s="20" t="s">
        <v>10</v>
      </c>
      <c r="B3" s="329">
        <v>43466</v>
      </c>
      <c r="C3" s="329"/>
      <c r="D3" s="329"/>
    </row>
    <row r="4" spans="1:5">
      <c r="A4" s="370" t="s">
        <v>111</v>
      </c>
      <c r="B4" s="370"/>
      <c r="C4" s="370"/>
      <c r="D4" s="370"/>
    </row>
    <row r="5" spans="1:5">
      <c r="A5" s="360" t="s">
        <v>0</v>
      </c>
      <c r="B5" s="360" t="s">
        <v>90</v>
      </c>
      <c r="C5" s="360"/>
      <c r="D5" s="360" t="s">
        <v>1</v>
      </c>
    </row>
    <row r="6" spans="1:5">
      <c r="A6" s="360"/>
      <c r="B6" s="16" t="s">
        <v>2</v>
      </c>
      <c r="C6" s="16" t="s">
        <v>3</v>
      </c>
      <c r="D6" s="360"/>
    </row>
    <row r="7" spans="1:5">
      <c r="A7" s="34" t="s">
        <v>20</v>
      </c>
      <c r="B7" s="367" t="s">
        <v>21</v>
      </c>
      <c r="C7" s="368"/>
      <c r="D7" s="68" t="s">
        <v>12</v>
      </c>
    </row>
    <row r="8" spans="1:5">
      <c r="A8" s="371" t="s">
        <v>17</v>
      </c>
      <c r="B8" s="26">
        <v>0</v>
      </c>
      <c r="C8" s="26">
        <v>50</v>
      </c>
      <c r="D8" s="68" t="s">
        <v>12</v>
      </c>
    </row>
    <row r="9" spans="1:5">
      <c r="A9" s="372"/>
      <c r="B9" s="26">
        <v>51</v>
      </c>
      <c r="C9" s="32">
        <v>99999999</v>
      </c>
      <c r="D9" s="133">
        <v>2.77</v>
      </c>
    </row>
    <row r="10" spans="1:5">
      <c r="A10" s="26" t="s">
        <v>6</v>
      </c>
      <c r="B10" s="367" t="s">
        <v>21</v>
      </c>
      <c r="C10" s="368"/>
      <c r="D10" s="133">
        <v>27.74</v>
      </c>
    </row>
    <row r="11" spans="1:5">
      <c r="A11" s="369" t="s">
        <v>7</v>
      </c>
      <c r="B11" s="26">
        <v>0</v>
      </c>
      <c r="C11" s="26">
        <v>400</v>
      </c>
      <c r="D11" s="133">
        <v>9.25</v>
      </c>
    </row>
    <row r="12" spans="1:5">
      <c r="A12" s="369"/>
      <c r="B12" s="26">
        <v>401</v>
      </c>
      <c r="C12" s="32">
        <v>99999999</v>
      </c>
      <c r="D12" s="133">
        <v>18.489999999999998</v>
      </c>
    </row>
    <row r="13" spans="1:5">
      <c r="A13" s="34" t="s">
        <v>13</v>
      </c>
      <c r="B13" s="26">
        <v>0</v>
      </c>
      <c r="C13" s="32">
        <v>70</v>
      </c>
      <c r="D13" s="68" t="s">
        <v>12</v>
      </c>
    </row>
    <row r="14" spans="1:5" ht="29.25" customHeight="1">
      <c r="A14" s="176" t="s">
        <v>242</v>
      </c>
      <c r="B14" s="177">
        <v>71</v>
      </c>
      <c r="C14" s="178">
        <v>99999999</v>
      </c>
      <c r="D14" s="179">
        <v>2.77</v>
      </c>
      <c r="E14" s="135"/>
    </row>
    <row r="15" spans="1:5">
      <c r="A15" s="26" t="s">
        <v>15</v>
      </c>
      <c r="B15" s="367" t="s">
        <v>21</v>
      </c>
      <c r="C15" s="368"/>
      <c r="D15" s="133">
        <v>27.74</v>
      </c>
    </row>
  </sheetData>
  <sheetProtection password="C7D5" sheet="1" objects="1" scenarios="1"/>
  <mergeCells count="11">
    <mergeCell ref="A2:D2"/>
    <mergeCell ref="B15:C15"/>
    <mergeCell ref="B7:C7"/>
    <mergeCell ref="B10:C10"/>
    <mergeCell ref="A11:A12"/>
    <mergeCell ref="B3:D3"/>
    <mergeCell ref="A4:D4"/>
    <mergeCell ref="A5:A6"/>
    <mergeCell ref="B5:C5"/>
    <mergeCell ref="D5:D6"/>
    <mergeCell ref="A8:A9"/>
  </mergeCells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27"/>
  <sheetViews>
    <sheetView workbookViewId="0">
      <selection activeCell="A2" sqref="A2:D2"/>
    </sheetView>
  </sheetViews>
  <sheetFormatPr defaultRowHeight="15"/>
  <cols>
    <col min="1" max="1" width="12.85546875" style="23" customWidth="1"/>
    <col min="2" max="3" width="10.7109375" style="23" customWidth="1"/>
    <col min="4" max="4" width="10.28515625" style="23" customWidth="1"/>
  </cols>
  <sheetData>
    <row r="1" spans="1:4">
      <c r="A1" s="170" t="s">
        <v>199</v>
      </c>
    </row>
    <row r="2" spans="1:4" s="199" customFormat="1">
      <c r="A2" s="306" t="s">
        <v>260</v>
      </c>
      <c r="B2" s="306"/>
      <c r="C2" s="306"/>
      <c r="D2" s="306"/>
    </row>
    <row r="3" spans="1:4">
      <c r="A3" s="20" t="s">
        <v>10</v>
      </c>
      <c r="B3" s="309">
        <v>43929</v>
      </c>
      <c r="C3" s="310"/>
      <c r="D3" s="311"/>
    </row>
    <row r="4" spans="1:4">
      <c r="A4" s="360" t="s">
        <v>123</v>
      </c>
      <c r="B4" s="360"/>
      <c r="C4" s="360"/>
      <c r="D4" s="360"/>
    </row>
    <row r="5" spans="1:4">
      <c r="A5" s="373" t="s">
        <v>0</v>
      </c>
      <c r="B5" s="375" t="s">
        <v>94</v>
      </c>
      <c r="C5" s="317"/>
      <c r="D5" s="376" t="s">
        <v>1</v>
      </c>
    </row>
    <row r="6" spans="1:4">
      <c r="A6" s="374"/>
      <c r="B6" s="95" t="s">
        <v>2</v>
      </c>
      <c r="C6" s="95" t="s">
        <v>19</v>
      </c>
      <c r="D6" s="377"/>
    </row>
    <row r="7" spans="1:4">
      <c r="A7" s="369" t="s">
        <v>17</v>
      </c>
      <c r="B7" s="26">
        <v>1</v>
      </c>
      <c r="C7" s="26">
        <v>400</v>
      </c>
      <c r="D7" s="33">
        <v>6.56</v>
      </c>
    </row>
    <row r="8" spans="1:4">
      <c r="A8" s="369"/>
      <c r="B8" s="26">
        <v>401</v>
      </c>
      <c r="C8" s="26">
        <v>600</v>
      </c>
      <c r="D8" s="33">
        <v>9.36</v>
      </c>
    </row>
    <row r="9" spans="1:4">
      <c r="A9" s="369"/>
      <c r="B9" s="26">
        <v>601</v>
      </c>
      <c r="C9" s="26">
        <v>700</v>
      </c>
      <c r="D9" s="33">
        <v>28.12</v>
      </c>
    </row>
    <row r="10" spans="1:4">
      <c r="A10" s="369"/>
      <c r="B10" s="26">
        <v>701</v>
      </c>
      <c r="C10" s="26">
        <v>800</v>
      </c>
      <c r="D10" s="33">
        <v>37.49</v>
      </c>
    </row>
    <row r="11" spans="1:4">
      <c r="A11" s="369"/>
      <c r="B11" s="26">
        <v>801</v>
      </c>
      <c r="C11" s="26">
        <v>1000</v>
      </c>
      <c r="D11" s="33">
        <v>46.87</v>
      </c>
    </row>
    <row r="12" spans="1:4">
      <c r="A12" s="369"/>
      <c r="B12" s="26">
        <v>1001</v>
      </c>
      <c r="C12" s="26">
        <v>3000</v>
      </c>
      <c r="D12" s="33">
        <v>56.24</v>
      </c>
    </row>
    <row r="13" spans="1:4">
      <c r="A13" s="369"/>
      <c r="B13" s="26">
        <v>3001</v>
      </c>
      <c r="C13" s="26">
        <v>20000</v>
      </c>
      <c r="D13" s="33">
        <v>74.989999999999995</v>
      </c>
    </row>
    <row r="14" spans="1:4">
      <c r="A14" s="369" t="s">
        <v>6</v>
      </c>
      <c r="B14" s="26">
        <v>1</v>
      </c>
      <c r="C14" s="26">
        <v>200</v>
      </c>
      <c r="D14" s="33">
        <v>9.36</v>
      </c>
    </row>
    <row r="15" spans="1:4">
      <c r="A15" s="369"/>
      <c r="B15" s="26">
        <v>201</v>
      </c>
      <c r="C15" s="26">
        <v>600</v>
      </c>
      <c r="D15" s="33">
        <v>15</v>
      </c>
    </row>
    <row r="16" spans="1:4">
      <c r="A16" s="369"/>
      <c r="B16" s="26">
        <v>601</v>
      </c>
      <c r="C16" s="26">
        <v>700</v>
      </c>
      <c r="D16" s="33">
        <v>28.12</v>
      </c>
    </row>
    <row r="17" spans="1:4">
      <c r="A17" s="369"/>
      <c r="B17" s="26">
        <v>701</v>
      </c>
      <c r="C17" s="26">
        <v>800</v>
      </c>
      <c r="D17" s="33">
        <v>37.49</v>
      </c>
    </row>
    <row r="18" spans="1:4">
      <c r="A18" s="369"/>
      <c r="B18" s="26">
        <v>801</v>
      </c>
      <c r="C18" s="26">
        <v>1000</v>
      </c>
      <c r="D18" s="33">
        <v>46.87</v>
      </c>
    </row>
    <row r="19" spans="1:4">
      <c r="A19" s="369"/>
      <c r="B19" s="26">
        <v>1001</v>
      </c>
      <c r="C19" s="26">
        <v>3000</v>
      </c>
      <c r="D19" s="33">
        <v>56.24</v>
      </c>
    </row>
    <row r="20" spans="1:4">
      <c r="A20" s="369"/>
      <c r="B20" s="26">
        <v>3001</v>
      </c>
      <c r="C20" s="26">
        <v>20000</v>
      </c>
      <c r="D20" s="33">
        <v>74.989999999999995</v>
      </c>
    </row>
    <row r="21" spans="1:4">
      <c r="A21" s="369" t="s">
        <v>7</v>
      </c>
      <c r="B21" s="26">
        <v>1</v>
      </c>
      <c r="C21" s="26">
        <v>200</v>
      </c>
      <c r="D21" s="33">
        <v>9.36</v>
      </c>
    </row>
    <row r="22" spans="1:4">
      <c r="A22" s="369"/>
      <c r="B22" s="26">
        <v>201</v>
      </c>
      <c r="C22" s="26">
        <v>600</v>
      </c>
      <c r="D22" s="33">
        <v>15</v>
      </c>
    </row>
    <row r="23" spans="1:4">
      <c r="A23" s="369"/>
      <c r="B23" s="26">
        <v>601</v>
      </c>
      <c r="C23" s="26">
        <v>700</v>
      </c>
      <c r="D23" s="33">
        <v>28.12</v>
      </c>
    </row>
    <row r="24" spans="1:4">
      <c r="A24" s="369"/>
      <c r="B24" s="26">
        <v>701</v>
      </c>
      <c r="C24" s="26">
        <v>800</v>
      </c>
      <c r="D24" s="33">
        <v>37.49</v>
      </c>
    </row>
    <row r="25" spans="1:4">
      <c r="A25" s="369"/>
      <c r="B25" s="26">
        <v>801</v>
      </c>
      <c r="C25" s="26">
        <v>1000</v>
      </c>
      <c r="D25" s="33">
        <v>46.87</v>
      </c>
    </row>
    <row r="26" spans="1:4">
      <c r="A26" s="369"/>
      <c r="B26" s="26">
        <v>1001</v>
      </c>
      <c r="C26" s="26">
        <v>3000</v>
      </c>
      <c r="D26" s="33">
        <v>56.24</v>
      </c>
    </row>
    <row r="27" spans="1:4">
      <c r="A27" s="369"/>
      <c r="B27" s="26">
        <v>3001</v>
      </c>
      <c r="C27" s="26">
        <v>20000</v>
      </c>
      <c r="D27" s="33">
        <v>74.989999999999995</v>
      </c>
    </row>
  </sheetData>
  <sheetProtection password="C7D5" sheet="1" objects="1" scenarios="1"/>
  <mergeCells count="9">
    <mergeCell ref="A2:D2"/>
    <mergeCell ref="A7:A13"/>
    <mergeCell ref="A14:A20"/>
    <mergeCell ref="A21:A27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I22" sqref="I22"/>
    </sheetView>
  </sheetViews>
  <sheetFormatPr defaultRowHeight="15"/>
  <cols>
    <col min="1" max="1" width="15" style="23" customWidth="1"/>
    <col min="2" max="2" width="11.28515625" style="23" customWidth="1"/>
    <col min="3" max="3" width="12.85546875" style="23" customWidth="1"/>
    <col min="4" max="4" width="10.5703125" style="23" bestFit="1" customWidth="1"/>
  </cols>
  <sheetData>
    <row r="1" spans="1:4">
      <c r="A1" s="170" t="s">
        <v>197</v>
      </c>
    </row>
    <row r="2" spans="1:4" s="199" customFormat="1">
      <c r="A2" s="306" t="s">
        <v>261</v>
      </c>
      <c r="B2" s="306"/>
      <c r="C2" s="306"/>
      <c r="D2" s="306"/>
    </row>
    <row r="3" spans="1:4">
      <c r="A3" s="20" t="s">
        <v>10</v>
      </c>
      <c r="B3" s="309">
        <v>43191</v>
      </c>
      <c r="C3" s="310"/>
      <c r="D3" s="311"/>
    </row>
    <row r="4" spans="1:4">
      <c r="A4" s="322" t="s">
        <v>50</v>
      </c>
      <c r="B4" s="322"/>
      <c r="C4" s="322"/>
      <c r="D4" s="322"/>
    </row>
    <row r="5" spans="1:4">
      <c r="A5" s="360" t="s">
        <v>0</v>
      </c>
      <c r="B5" s="360" t="s">
        <v>90</v>
      </c>
      <c r="C5" s="360"/>
      <c r="D5" s="313" t="s">
        <v>1</v>
      </c>
    </row>
    <row r="6" spans="1:4">
      <c r="A6" s="360"/>
      <c r="B6" s="16" t="s">
        <v>2</v>
      </c>
      <c r="C6" s="16" t="s">
        <v>3</v>
      </c>
      <c r="D6" s="313"/>
    </row>
    <row r="7" spans="1:4">
      <c r="A7" s="380" t="s">
        <v>17</v>
      </c>
      <c r="B7" s="17">
        <v>0</v>
      </c>
      <c r="C7" s="17">
        <v>100</v>
      </c>
      <c r="D7" s="65">
        <v>1.5</v>
      </c>
    </row>
    <row r="8" spans="1:4">
      <c r="A8" s="380"/>
      <c r="B8" s="17">
        <v>101</v>
      </c>
      <c r="C8" s="17">
        <v>150</v>
      </c>
      <c r="D8" s="65">
        <v>3</v>
      </c>
    </row>
    <row r="9" spans="1:4">
      <c r="A9" s="380"/>
      <c r="B9" s="17">
        <v>151</v>
      </c>
      <c r="C9" s="17">
        <v>200</v>
      </c>
      <c r="D9" s="65">
        <v>6</v>
      </c>
    </row>
    <row r="10" spans="1:4">
      <c r="A10" s="380"/>
      <c r="B10" s="17">
        <v>201</v>
      </c>
      <c r="C10" s="17">
        <v>300</v>
      </c>
      <c r="D10" s="65">
        <v>9</v>
      </c>
    </row>
    <row r="11" spans="1:4">
      <c r="A11" s="380"/>
      <c r="B11" s="17">
        <v>301</v>
      </c>
      <c r="C11" s="17">
        <v>500</v>
      </c>
      <c r="D11" s="65">
        <v>15</v>
      </c>
    </row>
    <row r="12" spans="1:4">
      <c r="A12" s="380"/>
      <c r="B12" s="18">
        <v>501</v>
      </c>
      <c r="C12" s="18">
        <v>99999999</v>
      </c>
      <c r="D12" s="65">
        <v>21</v>
      </c>
    </row>
    <row r="13" spans="1:4">
      <c r="A13" s="380" t="s">
        <v>6</v>
      </c>
      <c r="B13" s="17">
        <v>0</v>
      </c>
      <c r="C13" s="17">
        <v>500</v>
      </c>
      <c r="D13" s="65">
        <v>30</v>
      </c>
    </row>
    <row r="14" spans="1:4">
      <c r="A14" s="380"/>
      <c r="B14" s="17">
        <v>501</v>
      </c>
      <c r="C14" s="17">
        <v>1000</v>
      </c>
      <c r="D14" s="65">
        <v>45</v>
      </c>
    </row>
    <row r="15" spans="1:4">
      <c r="A15" s="380"/>
      <c r="B15" s="17">
        <v>1001</v>
      </c>
      <c r="C15" s="17">
        <v>5000</v>
      </c>
      <c r="D15" s="65">
        <v>60</v>
      </c>
    </row>
    <row r="16" spans="1:4">
      <c r="A16" s="380"/>
      <c r="B16" s="17">
        <v>5001</v>
      </c>
      <c r="C16" s="17">
        <v>10000</v>
      </c>
      <c r="D16" s="65">
        <v>75</v>
      </c>
    </row>
    <row r="17" spans="1:4">
      <c r="A17" s="380"/>
      <c r="B17" s="17">
        <v>100001</v>
      </c>
      <c r="C17" s="17">
        <v>20000</v>
      </c>
      <c r="D17" s="65">
        <v>90</v>
      </c>
    </row>
    <row r="18" spans="1:4">
      <c r="A18" s="380"/>
      <c r="B18" s="18">
        <v>200001</v>
      </c>
      <c r="C18" s="18">
        <v>99999999</v>
      </c>
      <c r="D18" s="65">
        <v>105</v>
      </c>
    </row>
    <row r="19" spans="1:4">
      <c r="A19" s="380" t="s">
        <v>7</v>
      </c>
      <c r="B19" s="17">
        <v>0</v>
      </c>
      <c r="C19" s="17">
        <v>500</v>
      </c>
      <c r="D19" s="65">
        <v>15</v>
      </c>
    </row>
    <row r="20" spans="1:4">
      <c r="A20" s="380"/>
      <c r="B20" s="17">
        <v>501</v>
      </c>
      <c r="C20" s="17">
        <v>1000</v>
      </c>
      <c r="D20" s="65">
        <v>25</v>
      </c>
    </row>
    <row r="21" spans="1:4">
      <c r="A21" s="380"/>
      <c r="B21" s="17">
        <v>1001</v>
      </c>
      <c r="C21" s="17">
        <v>5000</v>
      </c>
      <c r="D21" s="65">
        <v>35</v>
      </c>
    </row>
    <row r="22" spans="1:4">
      <c r="A22" s="380"/>
      <c r="B22" s="17">
        <v>5001</v>
      </c>
      <c r="C22" s="17">
        <v>10000</v>
      </c>
      <c r="D22" s="65">
        <v>45</v>
      </c>
    </row>
    <row r="23" spans="1:4">
      <c r="A23" s="380"/>
      <c r="B23" s="17">
        <v>10001</v>
      </c>
      <c r="C23" s="17">
        <v>20000</v>
      </c>
      <c r="D23" s="65">
        <v>55</v>
      </c>
    </row>
    <row r="24" spans="1:4">
      <c r="A24" s="380"/>
      <c r="B24" s="17">
        <v>20001</v>
      </c>
      <c r="C24" s="18">
        <v>99999999</v>
      </c>
      <c r="D24" s="65">
        <v>65</v>
      </c>
    </row>
    <row r="25" spans="1:4">
      <c r="A25" s="380" t="s">
        <v>13</v>
      </c>
      <c r="B25" s="17">
        <v>0</v>
      </c>
      <c r="C25" s="17">
        <v>100</v>
      </c>
      <c r="D25" s="65">
        <v>1.5</v>
      </c>
    </row>
    <row r="26" spans="1:4">
      <c r="A26" s="380"/>
      <c r="B26" s="17">
        <v>101</v>
      </c>
      <c r="C26" s="17">
        <v>200</v>
      </c>
      <c r="D26" s="65">
        <v>3</v>
      </c>
    </row>
    <row r="27" spans="1:4">
      <c r="A27" s="380"/>
      <c r="B27" s="17">
        <v>201</v>
      </c>
      <c r="C27" s="18">
        <v>300</v>
      </c>
      <c r="D27" s="65">
        <v>6</v>
      </c>
    </row>
    <row r="28" spans="1:4">
      <c r="A28" s="380"/>
      <c r="B28" s="18">
        <v>301</v>
      </c>
      <c r="C28" s="18">
        <v>500</v>
      </c>
      <c r="D28" s="65">
        <v>9</v>
      </c>
    </row>
    <row r="29" spans="1:4">
      <c r="A29" s="380"/>
      <c r="B29" s="18">
        <v>501</v>
      </c>
      <c r="C29" s="18">
        <v>1000</v>
      </c>
      <c r="D29" s="65">
        <v>15</v>
      </c>
    </row>
    <row r="30" spans="1:4">
      <c r="A30" s="380"/>
      <c r="B30" s="18">
        <v>1001</v>
      </c>
      <c r="C30" s="18">
        <v>99999999</v>
      </c>
      <c r="D30" s="65">
        <v>21</v>
      </c>
    </row>
    <row r="31" spans="1:4">
      <c r="A31" s="17" t="s">
        <v>8</v>
      </c>
      <c r="B31" s="378" t="s">
        <v>21</v>
      </c>
      <c r="C31" s="379"/>
      <c r="D31" s="65">
        <v>20</v>
      </c>
    </row>
  </sheetData>
  <sheetProtection password="C7D5" sheet="1" objects="1" scenarios="1"/>
  <mergeCells count="11">
    <mergeCell ref="A2:D2"/>
    <mergeCell ref="B31:C31"/>
    <mergeCell ref="B3:D3"/>
    <mergeCell ref="A4:D4"/>
    <mergeCell ref="A13:A18"/>
    <mergeCell ref="A19:A24"/>
    <mergeCell ref="A25:A30"/>
    <mergeCell ref="A5:A6"/>
    <mergeCell ref="B5:C5"/>
    <mergeCell ref="D5:D6"/>
    <mergeCell ref="A7:A12"/>
  </mergeCells>
  <pageMargins left="0.511811024" right="0.511811024" top="0.78740157499999996" bottom="0.78740157499999996" header="0.31496062000000002" footer="0.3149606200000000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G20" sqref="G20"/>
    </sheetView>
  </sheetViews>
  <sheetFormatPr defaultRowHeight="15"/>
  <cols>
    <col min="1" max="1" width="15.7109375" style="23" customWidth="1"/>
    <col min="2" max="2" width="9.28515625" style="23" bestFit="1" customWidth="1"/>
    <col min="3" max="3" width="12.7109375" style="23" customWidth="1"/>
    <col min="4" max="4" width="12.28515625" style="23" customWidth="1"/>
    <col min="5" max="5" width="11.5703125" style="23" customWidth="1"/>
  </cols>
  <sheetData>
    <row r="1" spans="1:5">
      <c r="A1" s="170" t="s">
        <v>200</v>
      </c>
    </row>
    <row r="2" spans="1:5" s="199" customFormat="1">
      <c r="A2" s="306" t="s">
        <v>262</v>
      </c>
      <c r="B2" s="306"/>
      <c r="C2" s="306"/>
      <c r="D2" s="306"/>
      <c r="E2" s="306"/>
    </row>
    <row r="3" spans="1:5">
      <c r="A3" s="20" t="s">
        <v>10</v>
      </c>
      <c r="B3" s="309">
        <v>37746</v>
      </c>
      <c r="C3" s="310"/>
      <c r="D3" s="310"/>
      <c r="E3" s="311"/>
    </row>
    <row r="4" spans="1:5">
      <c r="A4" s="322" t="s">
        <v>70</v>
      </c>
      <c r="B4" s="322"/>
      <c r="C4" s="322"/>
      <c r="D4" s="322"/>
      <c r="E4" s="322"/>
    </row>
    <row r="5" spans="1:5" ht="22.5" customHeight="1">
      <c r="A5" s="333" t="s">
        <v>0</v>
      </c>
      <c r="B5" s="334" t="s">
        <v>90</v>
      </c>
      <c r="C5" s="333"/>
      <c r="D5" s="355" t="s">
        <v>11</v>
      </c>
      <c r="E5" s="3" t="s">
        <v>1</v>
      </c>
    </row>
    <row r="6" spans="1:5" ht="23.25" customHeight="1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61">
        <v>50</v>
      </c>
      <c r="D7" s="129" t="s">
        <v>5</v>
      </c>
      <c r="E7" s="6" t="s">
        <v>12</v>
      </c>
    </row>
    <row r="8" spans="1:5">
      <c r="A8" s="332"/>
      <c r="B8" s="62">
        <v>51</v>
      </c>
      <c r="C8" s="61">
        <v>99999999</v>
      </c>
      <c r="D8" s="40">
        <v>3000</v>
      </c>
      <c r="E8" s="136">
        <v>0.08</v>
      </c>
    </row>
    <row r="9" spans="1:5">
      <c r="A9" s="6" t="s">
        <v>6</v>
      </c>
      <c r="B9" s="353" t="s">
        <v>21</v>
      </c>
      <c r="C9" s="354"/>
      <c r="D9" s="40">
        <v>10000</v>
      </c>
      <c r="E9" s="136">
        <v>0.08</v>
      </c>
    </row>
    <row r="10" spans="1:5">
      <c r="A10" s="6" t="s">
        <v>7</v>
      </c>
      <c r="B10" s="353" t="s">
        <v>21</v>
      </c>
      <c r="C10" s="354"/>
      <c r="D10" s="40">
        <v>7000</v>
      </c>
      <c r="E10" s="136">
        <v>0.08</v>
      </c>
    </row>
    <row r="11" spans="1:5">
      <c r="A11" s="330" t="s">
        <v>13</v>
      </c>
      <c r="B11" s="38">
        <v>0</v>
      </c>
      <c r="C11" s="61">
        <v>70</v>
      </c>
      <c r="D11" s="129" t="s">
        <v>5</v>
      </c>
      <c r="E11" s="136" t="s">
        <v>12</v>
      </c>
    </row>
    <row r="12" spans="1:5">
      <c r="A12" s="332"/>
      <c r="B12" s="62">
        <v>71</v>
      </c>
      <c r="C12" s="61">
        <v>99999999</v>
      </c>
      <c r="D12" s="40">
        <v>2000</v>
      </c>
      <c r="E12" s="136">
        <v>7.0000000000000007E-2</v>
      </c>
    </row>
    <row r="13" spans="1:5">
      <c r="A13" s="6" t="s">
        <v>8</v>
      </c>
      <c r="B13" s="353" t="s">
        <v>21</v>
      </c>
      <c r="C13" s="354"/>
      <c r="D13" s="40">
        <v>7000</v>
      </c>
      <c r="E13" s="136">
        <v>7.0000000000000007E-2</v>
      </c>
    </row>
    <row r="14" spans="1:5">
      <c r="A14" s="6" t="s">
        <v>15</v>
      </c>
      <c r="B14" s="353" t="s">
        <v>21</v>
      </c>
      <c r="C14" s="354"/>
      <c r="D14" s="40">
        <v>7000</v>
      </c>
      <c r="E14" s="136">
        <v>7.0000000000000007E-2</v>
      </c>
    </row>
    <row r="15" spans="1:5">
      <c r="A15" s="6" t="s">
        <v>16</v>
      </c>
      <c r="B15" s="353" t="s">
        <v>21</v>
      </c>
      <c r="C15" s="354"/>
      <c r="D15" s="40">
        <v>7000</v>
      </c>
      <c r="E15" s="136">
        <v>7.0000000000000007E-2</v>
      </c>
    </row>
    <row r="17" spans="1:1">
      <c r="A17" s="102" t="s">
        <v>92</v>
      </c>
    </row>
  </sheetData>
  <sheetProtection password="C7D5" sheet="1" objects="1" scenarios="1"/>
  <mergeCells count="13">
    <mergeCell ref="A2:E2"/>
    <mergeCell ref="B13:C13"/>
    <mergeCell ref="B14:C14"/>
    <mergeCell ref="B15:C15"/>
    <mergeCell ref="B3:E3"/>
    <mergeCell ref="A7:A8"/>
    <mergeCell ref="A11:A12"/>
    <mergeCell ref="A4:E4"/>
    <mergeCell ref="A5:A6"/>
    <mergeCell ref="B5:C5"/>
    <mergeCell ref="D5:D6"/>
    <mergeCell ref="B9:C9"/>
    <mergeCell ref="B10:C10"/>
  </mergeCells>
  <pageMargins left="0.511811024" right="0.511811024" top="0.78740157499999996" bottom="0.78740157499999996" header="0.31496062000000002" footer="0.3149606200000000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58"/>
  <sheetViews>
    <sheetView workbookViewId="0">
      <pane ySplit="3" topLeftCell="A4" activePane="bottomLeft" state="frozen"/>
      <selection pane="bottomLeft" activeCell="H18" sqref="H18"/>
    </sheetView>
  </sheetViews>
  <sheetFormatPr defaultRowHeight="15"/>
  <cols>
    <col min="1" max="1" width="16.7109375" style="23" customWidth="1"/>
    <col min="2" max="2" width="11.5703125" style="23" customWidth="1"/>
    <col min="3" max="3" width="18" style="23" customWidth="1"/>
    <col min="4" max="4" width="10.5703125" style="23" customWidth="1"/>
  </cols>
  <sheetData>
    <row r="1" spans="1:7">
      <c r="A1" s="170" t="s">
        <v>212</v>
      </c>
    </row>
    <row r="2" spans="1:7" s="199" customFormat="1">
      <c r="A2" s="381" t="s">
        <v>263</v>
      </c>
      <c r="B2" s="381"/>
      <c r="C2" s="381"/>
      <c r="D2" s="381"/>
    </row>
    <row r="3" spans="1:7" ht="48.75" customHeight="1">
      <c r="A3" s="389" t="s">
        <v>353</v>
      </c>
      <c r="B3" s="390"/>
      <c r="C3" s="390"/>
      <c r="D3" s="391"/>
      <c r="E3" s="264"/>
    </row>
    <row r="4" spans="1:7" s="199" customFormat="1" ht="15" customHeight="1">
      <c r="A4" s="267" t="s">
        <v>10</v>
      </c>
      <c r="B4" s="392">
        <v>44409</v>
      </c>
      <c r="C4" s="392"/>
      <c r="D4" s="392"/>
      <c r="E4" s="264"/>
    </row>
    <row r="5" spans="1:7">
      <c r="A5" s="393" t="s">
        <v>349</v>
      </c>
      <c r="B5" s="394"/>
      <c r="C5" s="394"/>
      <c r="D5" s="394"/>
      <c r="E5" s="264"/>
    </row>
    <row r="6" spans="1:7">
      <c r="A6" s="333" t="s">
        <v>0</v>
      </c>
      <c r="B6" s="334" t="s">
        <v>90</v>
      </c>
      <c r="C6" s="333"/>
      <c r="D6" s="352" t="s">
        <v>1</v>
      </c>
      <c r="E6" s="264"/>
    </row>
    <row r="7" spans="1:7">
      <c r="A7" s="333"/>
      <c r="B7" s="258" t="s">
        <v>2</v>
      </c>
      <c r="C7" s="258" t="s">
        <v>3</v>
      </c>
      <c r="D7" s="352"/>
      <c r="E7" s="264"/>
    </row>
    <row r="8" spans="1:7">
      <c r="A8" s="330" t="s">
        <v>17</v>
      </c>
      <c r="B8" s="38">
        <v>0</v>
      </c>
      <c r="C8" s="61">
        <v>70</v>
      </c>
      <c r="D8" s="50" t="s">
        <v>12</v>
      </c>
      <c r="E8" s="263"/>
    </row>
    <row r="9" spans="1:7">
      <c r="A9" s="331"/>
      <c r="B9" s="62">
        <v>71</v>
      </c>
      <c r="C9" s="61">
        <v>100</v>
      </c>
      <c r="D9" s="50">
        <v>5.81</v>
      </c>
      <c r="E9" s="265"/>
    </row>
    <row r="10" spans="1:7">
      <c r="A10" s="331"/>
      <c r="B10" s="62">
        <v>101</v>
      </c>
      <c r="C10" s="61">
        <v>500</v>
      </c>
      <c r="D10" s="50">
        <v>9.69</v>
      </c>
      <c r="E10" s="265"/>
    </row>
    <row r="11" spans="1:7">
      <c r="A11" s="332"/>
      <c r="B11" s="62">
        <v>501</v>
      </c>
      <c r="C11" s="61">
        <v>99999999</v>
      </c>
      <c r="D11" s="50">
        <v>19.38</v>
      </c>
      <c r="E11" s="265"/>
      <c r="G11" s="266"/>
    </row>
    <row r="12" spans="1:7">
      <c r="A12" s="385" t="s">
        <v>350</v>
      </c>
      <c r="B12" s="38">
        <v>0</v>
      </c>
      <c r="C12" s="61">
        <v>100</v>
      </c>
      <c r="D12" s="50">
        <v>9.69</v>
      </c>
    </row>
    <row r="13" spans="1:7">
      <c r="A13" s="386"/>
      <c r="B13" s="62">
        <v>101</v>
      </c>
      <c r="C13" s="61">
        <v>500</v>
      </c>
      <c r="D13" s="50">
        <v>19.38</v>
      </c>
    </row>
    <row r="14" spans="1:7">
      <c r="A14" s="386"/>
      <c r="B14" s="62">
        <v>501</v>
      </c>
      <c r="C14" s="61">
        <v>1000</v>
      </c>
      <c r="D14" s="50">
        <v>38.76</v>
      </c>
    </row>
    <row r="15" spans="1:7">
      <c r="A15" s="386"/>
      <c r="B15" s="62">
        <v>1001</v>
      </c>
      <c r="C15" s="61">
        <v>10000</v>
      </c>
      <c r="D15" s="50">
        <v>48.45</v>
      </c>
    </row>
    <row r="16" spans="1:7">
      <c r="A16" s="339"/>
      <c r="B16" s="62">
        <v>10001</v>
      </c>
      <c r="C16" s="61">
        <v>99999999</v>
      </c>
      <c r="D16" s="50">
        <v>77.52</v>
      </c>
    </row>
    <row r="17" spans="1:4">
      <c r="A17" s="385" t="s">
        <v>351</v>
      </c>
      <c r="B17" s="38">
        <v>0</v>
      </c>
      <c r="C17" s="61">
        <v>100</v>
      </c>
      <c r="D17" s="50">
        <v>9.69</v>
      </c>
    </row>
    <row r="18" spans="1:4">
      <c r="A18" s="387"/>
      <c r="B18" s="62">
        <v>101</v>
      </c>
      <c r="C18" s="61">
        <v>500</v>
      </c>
      <c r="D18" s="50">
        <v>19.38</v>
      </c>
    </row>
    <row r="19" spans="1:4">
      <c r="A19" s="387"/>
      <c r="B19" s="62">
        <v>501</v>
      </c>
      <c r="C19" s="61">
        <v>10000</v>
      </c>
      <c r="D19" s="50">
        <v>38.76</v>
      </c>
    </row>
    <row r="20" spans="1:4">
      <c r="A20" s="388"/>
      <c r="B20" s="62">
        <v>10001</v>
      </c>
      <c r="C20" s="61">
        <v>99999999</v>
      </c>
      <c r="D20" s="50">
        <v>58.14</v>
      </c>
    </row>
    <row r="21" spans="1:4">
      <c r="A21" s="330" t="s">
        <v>16</v>
      </c>
      <c r="B21" s="38">
        <v>0</v>
      </c>
      <c r="C21" s="61">
        <v>100</v>
      </c>
      <c r="D21" s="50">
        <v>9.69</v>
      </c>
    </row>
    <row r="22" spans="1:4">
      <c r="A22" s="331"/>
      <c r="B22" s="62">
        <v>101</v>
      </c>
      <c r="C22" s="61">
        <v>1000</v>
      </c>
      <c r="D22" s="50">
        <v>19.38</v>
      </c>
    </row>
    <row r="23" spans="1:4">
      <c r="A23" s="332"/>
      <c r="B23" s="62">
        <v>1001</v>
      </c>
      <c r="C23" s="61">
        <v>99999999</v>
      </c>
      <c r="D23" s="50">
        <v>38.76</v>
      </c>
    </row>
    <row r="26" spans="1:4">
      <c r="A26" s="223" t="s">
        <v>10</v>
      </c>
      <c r="B26" s="382" t="s">
        <v>352</v>
      </c>
      <c r="C26" s="383"/>
      <c r="D26" s="384"/>
    </row>
    <row r="27" spans="1:4">
      <c r="A27" s="321" t="s">
        <v>112</v>
      </c>
      <c r="B27" s="322"/>
      <c r="C27" s="322"/>
      <c r="D27" s="322"/>
    </row>
    <row r="28" spans="1:4">
      <c r="A28" s="333" t="s">
        <v>0</v>
      </c>
      <c r="B28" s="334" t="s">
        <v>90</v>
      </c>
      <c r="C28" s="333"/>
      <c r="D28" s="333" t="s">
        <v>1</v>
      </c>
    </row>
    <row r="29" spans="1:4">
      <c r="A29" s="333"/>
      <c r="B29" s="2" t="s">
        <v>2</v>
      </c>
      <c r="C29" s="2" t="s">
        <v>3</v>
      </c>
      <c r="D29" s="333"/>
    </row>
    <row r="30" spans="1:4">
      <c r="A30" s="330" t="s">
        <v>17</v>
      </c>
      <c r="B30" s="38">
        <v>0</v>
      </c>
      <c r="C30" s="61">
        <v>70</v>
      </c>
      <c r="D30" s="137" t="s">
        <v>12</v>
      </c>
    </row>
    <row r="31" spans="1:4">
      <c r="A31" s="331"/>
      <c r="B31" s="62">
        <v>71</v>
      </c>
      <c r="C31" s="61">
        <v>100</v>
      </c>
      <c r="D31" s="137">
        <v>4.5</v>
      </c>
    </row>
    <row r="32" spans="1:4">
      <c r="A32" s="331"/>
      <c r="B32" s="62">
        <v>101</v>
      </c>
      <c r="C32" s="61">
        <v>500</v>
      </c>
      <c r="D32" s="137">
        <v>7.5</v>
      </c>
    </row>
    <row r="33" spans="1:4">
      <c r="A33" s="332"/>
      <c r="B33" s="62">
        <v>501</v>
      </c>
      <c r="C33" s="61">
        <v>99999999</v>
      </c>
      <c r="D33" s="137">
        <v>15</v>
      </c>
    </row>
    <row r="34" spans="1:4">
      <c r="A34" s="330" t="s">
        <v>6</v>
      </c>
      <c r="B34" s="38">
        <v>0</v>
      </c>
      <c r="C34" s="61">
        <v>100</v>
      </c>
      <c r="D34" s="137">
        <v>7.5</v>
      </c>
    </row>
    <row r="35" spans="1:4">
      <c r="A35" s="331"/>
      <c r="B35" s="62">
        <v>101</v>
      </c>
      <c r="C35" s="61">
        <v>500</v>
      </c>
      <c r="D35" s="137">
        <v>15</v>
      </c>
    </row>
    <row r="36" spans="1:4">
      <c r="A36" s="331"/>
      <c r="B36" s="62">
        <v>501</v>
      </c>
      <c r="C36" s="61">
        <v>1000</v>
      </c>
      <c r="D36" s="137">
        <v>30</v>
      </c>
    </row>
    <row r="37" spans="1:4">
      <c r="A37" s="331"/>
      <c r="B37" s="62">
        <v>1001</v>
      </c>
      <c r="C37" s="61">
        <v>10000</v>
      </c>
      <c r="D37" s="137">
        <v>37.5</v>
      </c>
    </row>
    <row r="38" spans="1:4">
      <c r="A38" s="332"/>
      <c r="B38" s="62">
        <v>10001</v>
      </c>
      <c r="C38" s="61">
        <v>99999999</v>
      </c>
      <c r="D38" s="137">
        <v>60</v>
      </c>
    </row>
    <row r="39" spans="1:4">
      <c r="A39" s="330" t="s">
        <v>7</v>
      </c>
      <c r="B39" s="38">
        <v>0</v>
      </c>
      <c r="C39" s="61">
        <v>100</v>
      </c>
      <c r="D39" s="137">
        <v>7.5</v>
      </c>
    </row>
    <row r="40" spans="1:4">
      <c r="A40" s="331"/>
      <c r="B40" s="62">
        <v>101</v>
      </c>
      <c r="C40" s="61">
        <v>500</v>
      </c>
      <c r="D40" s="137">
        <v>15</v>
      </c>
    </row>
    <row r="41" spans="1:4">
      <c r="A41" s="331"/>
      <c r="B41" s="62">
        <v>501</v>
      </c>
      <c r="C41" s="61">
        <v>1000</v>
      </c>
      <c r="D41" s="137">
        <v>30</v>
      </c>
    </row>
    <row r="42" spans="1:4">
      <c r="A42" s="331"/>
      <c r="B42" s="62">
        <v>1001</v>
      </c>
      <c r="C42" s="61">
        <v>10000</v>
      </c>
      <c r="D42" s="137">
        <v>37.5</v>
      </c>
    </row>
    <row r="43" spans="1:4">
      <c r="A43" s="332"/>
      <c r="B43" s="62">
        <v>10001</v>
      </c>
      <c r="C43" s="61">
        <v>99999999</v>
      </c>
      <c r="D43" s="137">
        <v>60</v>
      </c>
    </row>
    <row r="44" spans="1:4">
      <c r="A44" s="330" t="s">
        <v>8</v>
      </c>
      <c r="B44" s="38">
        <v>0</v>
      </c>
      <c r="C44" s="61">
        <v>100</v>
      </c>
      <c r="D44" s="137">
        <v>7.5</v>
      </c>
    </row>
    <row r="45" spans="1:4">
      <c r="A45" s="331"/>
      <c r="B45" s="62">
        <v>101</v>
      </c>
      <c r="C45" s="61">
        <v>500</v>
      </c>
      <c r="D45" s="137">
        <v>15</v>
      </c>
    </row>
    <row r="46" spans="1:4">
      <c r="A46" s="331"/>
      <c r="B46" s="62">
        <v>501</v>
      </c>
      <c r="C46" s="61">
        <v>1000</v>
      </c>
      <c r="D46" s="137">
        <v>30</v>
      </c>
    </row>
    <row r="47" spans="1:4">
      <c r="A47" s="331"/>
      <c r="B47" s="62">
        <v>1001</v>
      </c>
      <c r="C47" s="61">
        <v>10000</v>
      </c>
      <c r="D47" s="137">
        <v>30</v>
      </c>
    </row>
    <row r="48" spans="1:4">
      <c r="A48" s="332"/>
      <c r="B48" s="62">
        <v>10001</v>
      </c>
      <c r="C48" s="61">
        <v>99999999</v>
      </c>
      <c r="D48" s="137">
        <v>45</v>
      </c>
    </row>
    <row r="49" spans="1:4">
      <c r="A49" s="330" t="s">
        <v>15</v>
      </c>
      <c r="B49" s="38">
        <v>0</v>
      </c>
      <c r="C49" s="61">
        <v>100</v>
      </c>
      <c r="D49" s="137">
        <v>7.5</v>
      </c>
    </row>
    <row r="50" spans="1:4">
      <c r="A50" s="331"/>
      <c r="B50" s="62">
        <v>101</v>
      </c>
      <c r="C50" s="61">
        <v>500</v>
      </c>
      <c r="D50" s="137">
        <v>15</v>
      </c>
    </row>
    <row r="51" spans="1:4">
      <c r="A51" s="331"/>
      <c r="B51" s="62">
        <v>501</v>
      </c>
      <c r="C51" s="61">
        <v>1000</v>
      </c>
      <c r="D51" s="137">
        <v>30</v>
      </c>
    </row>
    <row r="52" spans="1:4">
      <c r="A52" s="331"/>
      <c r="B52" s="62">
        <v>1001</v>
      </c>
      <c r="C52" s="61">
        <v>10000</v>
      </c>
      <c r="D52" s="137">
        <v>30</v>
      </c>
    </row>
    <row r="53" spans="1:4">
      <c r="A53" s="332"/>
      <c r="B53" s="62">
        <v>10001</v>
      </c>
      <c r="C53" s="61">
        <v>99999999</v>
      </c>
      <c r="D53" s="137">
        <v>45</v>
      </c>
    </row>
    <row r="54" spans="1:4">
      <c r="A54" s="330" t="s">
        <v>16</v>
      </c>
      <c r="B54" s="38">
        <v>0</v>
      </c>
      <c r="C54" s="61">
        <v>100</v>
      </c>
      <c r="D54" s="137">
        <v>7.5</v>
      </c>
    </row>
    <row r="55" spans="1:4">
      <c r="A55" s="331"/>
      <c r="B55" s="62">
        <v>101</v>
      </c>
      <c r="C55" s="61">
        <v>500</v>
      </c>
      <c r="D55" s="137">
        <v>15</v>
      </c>
    </row>
    <row r="56" spans="1:4">
      <c r="A56" s="331"/>
      <c r="B56" s="62">
        <v>501</v>
      </c>
      <c r="C56" s="61">
        <v>1000</v>
      </c>
      <c r="D56" s="137">
        <v>15</v>
      </c>
    </row>
    <row r="57" spans="1:4">
      <c r="A57" s="331"/>
      <c r="B57" s="62">
        <v>1001</v>
      </c>
      <c r="C57" s="61">
        <v>10000</v>
      </c>
      <c r="D57" s="137">
        <v>30</v>
      </c>
    </row>
    <row r="58" spans="1:4">
      <c r="A58" s="332"/>
      <c r="B58" s="62">
        <v>10001</v>
      </c>
      <c r="C58" s="61">
        <v>99999999</v>
      </c>
      <c r="D58" s="137">
        <v>30</v>
      </c>
    </row>
  </sheetData>
  <sheetProtection password="C7D5" sheet="1" objects="1" scenarios="1"/>
  <mergeCells count="22">
    <mergeCell ref="A8:A11"/>
    <mergeCell ref="B4:D4"/>
    <mergeCell ref="A5:D5"/>
    <mergeCell ref="A6:A7"/>
    <mergeCell ref="B6:C6"/>
    <mergeCell ref="D6:D7"/>
    <mergeCell ref="A2:D2"/>
    <mergeCell ref="B26:D26"/>
    <mergeCell ref="A44:A48"/>
    <mergeCell ref="A49:A53"/>
    <mergeCell ref="A54:A58"/>
    <mergeCell ref="A27:D27"/>
    <mergeCell ref="A28:A29"/>
    <mergeCell ref="B28:C28"/>
    <mergeCell ref="D28:D29"/>
    <mergeCell ref="A30:A33"/>
    <mergeCell ref="A34:A38"/>
    <mergeCell ref="A39:A43"/>
    <mergeCell ref="A12:A16"/>
    <mergeCell ref="A17:A20"/>
    <mergeCell ref="A21:A23"/>
    <mergeCell ref="A3:D3"/>
  </mergeCells>
  <pageMargins left="0.511811024" right="0.511811024" top="0.78740157499999996" bottom="0.78740157499999996" header="0.31496062000000002" footer="0.3149606200000000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A2" sqref="A2:E2"/>
    </sheetView>
  </sheetViews>
  <sheetFormatPr defaultRowHeight="15"/>
  <cols>
    <col min="1" max="1" width="15.140625" style="23" customWidth="1"/>
    <col min="2" max="2" width="22" style="23" customWidth="1"/>
    <col min="3" max="3" width="9.28515625" style="23" bestFit="1" customWidth="1"/>
    <col min="4" max="4" width="13" style="23" customWidth="1"/>
    <col min="5" max="5" width="11.5703125" style="23" bestFit="1" customWidth="1"/>
  </cols>
  <sheetData>
    <row r="1" spans="1:6">
      <c r="A1" s="170" t="s">
        <v>193</v>
      </c>
    </row>
    <row r="2" spans="1:6" s="199" customFormat="1">
      <c r="A2" s="306" t="s">
        <v>264</v>
      </c>
      <c r="B2" s="306"/>
      <c r="C2" s="306"/>
      <c r="D2" s="306"/>
      <c r="E2" s="306"/>
    </row>
    <row r="3" spans="1:6">
      <c r="A3" s="20" t="s">
        <v>10</v>
      </c>
      <c r="B3" s="192">
        <v>42380</v>
      </c>
      <c r="C3" s="193"/>
      <c r="D3" s="193"/>
      <c r="E3" s="194"/>
    </row>
    <row r="4" spans="1:6">
      <c r="A4" s="334" t="s">
        <v>113</v>
      </c>
      <c r="B4" s="333"/>
      <c r="C4" s="333"/>
      <c r="D4" s="333"/>
      <c r="E4" s="333"/>
    </row>
    <row r="5" spans="1:6">
      <c r="A5" s="189"/>
      <c r="B5" s="188"/>
      <c r="C5" s="334" t="s">
        <v>90</v>
      </c>
      <c r="D5" s="333"/>
      <c r="E5" s="190" t="s">
        <v>1</v>
      </c>
    </row>
    <row r="6" spans="1:6">
      <c r="A6" s="63" t="s">
        <v>0</v>
      </c>
      <c r="B6" s="63" t="s">
        <v>38</v>
      </c>
      <c r="C6" s="188" t="s">
        <v>2</v>
      </c>
      <c r="D6" s="188" t="s">
        <v>3</v>
      </c>
      <c r="E6" s="189" t="s">
        <v>91</v>
      </c>
    </row>
    <row r="7" spans="1:6">
      <c r="A7" s="348" t="s">
        <v>17</v>
      </c>
      <c r="B7" s="43" t="s">
        <v>39</v>
      </c>
      <c r="C7" s="196">
        <v>0</v>
      </c>
      <c r="D7" s="195">
        <v>50</v>
      </c>
      <c r="E7" s="64" t="s">
        <v>40</v>
      </c>
    </row>
    <row r="8" spans="1:6">
      <c r="A8" s="348"/>
      <c r="B8" s="43" t="s">
        <v>41</v>
      </c>
      <c r="C8" s="196">
        <v>51</v>
      </c>
      <c r="D8" s="196">
        <v>100</v>
      </c>
      <c r="E8" s="138">
        <v>0.04</v>
      </c>
    </row>
    <row r="9" spans="1:6">
      <c r="A9" s="348"/>
      <c r="B9" s="43" t="s">
        <v>42</v>
      </c>
      <c r="C9" s="196">
        <v>101</v>
      </c>
      <c r="D9" s="196">
        <v>150</v>
      </c>
      <c r="E9" s="138">
        <v>4.4999999999999998E-2</v>
      </c>
    </row>
    <row r="10" spans="1:6">
      <c r="A10" s="348"/>
      <c r="B10" s="43" t="s">
        <v>43</v>
      </c>
      <c r="C10" s="196">
        <v>151</v>
      </c>
      <c r="D10" s="196">
        <v>200</v>
      </c>
      <c r="E10" s="138">
        <v>0.05</v>
      </c>
    </row>
    <row r="11" spans="1:6">
      <c r="A11" s="348"/>
      <c r="B11" s="43" t="s">
        <v>44</v>
      </c>
      <c r="C11" s="196">
        <v>201</v>
      </c>
      <c r="D11" s="196">
        <v>500</v>
      </c>
      <c r="E11" s="138">
        <v>5.5E-2</v>
      </c>
    </row>
    <row r="12" spans="1:6">
      <c r="A12" s="348"/>
      <c r="B12" s="43" t="s">
        <v>45</v>
      </c>
      <c r="C12" s="196">
        <v>501</v>
      </c>
      <c r="D12" s="196">
        <v>99999999</v>
      </c>
      <c r="E12" s="138">
        <v>0.06</v>
      </c>
    </row>
    <row r="13" spans="1:6">
      <c r="A13" s="349" t="s">
        <v>244</v>
      </c>
      <c r="B13" s="43" t="s">
        <v>46</v>
      </c>
      <c r="C13" s="196">
        <v>0</v>
      </c>
      <c r="D13" s="196">
        <v>300</v>
      </c>
      <c r="E13" s="138">
        <v>0.05</v>
      </c>
      <c r="F13" s="197"/>
    </row>
    <row r="14" spans="1:6">
      <c r="A14" s="348"/>
      <c r="B14" s="43" t="s">
        <v>47</v>
      </c>
      <c r="C14" s="196">
        <v>301</v>
      </c>
      <c r="D14" s="196">
        <v>500</v>
      </c>
      <c r="E14" s="138">
        <v>5.2999999999999999E-2</v>
      </c>
      <c r="F14" s="197"/>
    </row>
    <row r="15" spans="1:6">
      <c r="A15" s="348"/>
      <c r="B15" s="43" t="s">
        <v>48</v>
      </c>
      <c r="C15" s="196">
        <v>501</v>
      </c>
      <c r="D15" s="196">
        <v>1000</v>
      </c>
      <c r="E15" s="138">
        <v>5.7000000000000002E-2</v>
      </c>
      <c r="F15" s="197"/>
    </row>
    <row r="16" spans="1:6">
      <c r="A16" s="348"/>
      <c r="B16" s="43" t="s">
        <v>49</v>
      </c>
      <c r="C16" s="196">
        <v>1001</v>
      </c>
      <c r="D16" s="196">
        <v>99999999</v>
      </c>
      <c r="E16" s="138">
        <v>0.06</v>
      </c>
      <c r="F16" s="197"/>
    </row>
    <row r="17" spans="1:4">
      <c r="B17" s="191"/>
      <c r="C17" s="191"/>
      <c r="D17" s="191"/>
    </row>
    <row r="18" spans="1:4">
      <c r="B18"/>
      <c r="C18"/>
      <c r="D18"/>
    </row>
    <row r="19" spans="1:4">
      <c r="A19" s="102" t="s">
        <v>92</v>
      </c>
    </row>
  </sheetData>
  <sheetProtection password="C7D5" sheet="1" objects="1" scenarios="1"/>
  <mergeCells count="5">
    <mergeCell ref="A7:A12"/>
    <mergeCell ref="A4:E4"/>
    <mergeCell ref="A13:A16"/>
    <mergeCell ref="C5:D5"/>
    <mergeCell ref="A2:E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37"/>
  <sheetViews>
    <sheetView workbookViewId="0">
      <selection activeCell="H20" sqref="H20"/>
    </sheetView>
  </sheetViews>
  <sheetFormatPr defaultRowHeight="15"/>
  <cols>
    <col min="1" max="1" width="15.42578125" style="23" customWidth="1"/>
    <col min="2" max="2" width="11.140625" style="23" customWidth="1"/>
    <col min="3" max="3" width="12.140625" style="23" customWidth="1"/>
    <col min="4" max="4" width="12.140625" style="23" bestFit="1" customWidth="1"/>
  </cols>
  <sheetData>
    <row r="1" spans="1:4">
      <c r="A1" s="170" t="s">
        <v>226</v>
      </c>
    </row>
    <row r="2" spans="1:4" s="199" customFormat="1">
      <c r="A2" s="306" t="s">
        <v>265</v>
      </c>
      <c r="B2" s="306"/>
      <c r="C2" s="306"/>
      <c r="D2" s="306"/>
    </row>
    <row r="3" spans="1:4">
      <c r="A3" s="20" t="s">
        <v>10</v>
      </c>
      <c r="B3" s="309">
        <v>42736</v>
      </c>
      <c r="C3" s="310"/>
      <c r="D3" s="311"/>
    </row>
    <row r="4" spans="1:4">
      <c r="A4" s="321" t="s">
        <v>114</v>
      </c>
      <c r="B4" s="322"/>
      <c r="C4" s="322"/>
      <c r="D4" s="322"/>
    </row>
    <row r="5" spans="1:4">
      <c r="A5" s="333" t="s">
        <v>0</v>
      </c>
      <c r="B5" s="334" t="s">
        <v>90</v>
      </c>
      <c r="C5" s="333"/>
      <c r="D5" s="333" t="s">
        <v>1</v>
      </c>
    </row>
    <row r="6" spans="1:4">
      <c r="A6" s="333"/>
      <c r="B6" s="2" t="s">
        <v>2</v>
      </c>
      <c r="C6" s="2" t="s">
        <v>3</v>
      </c>
      <c r="D6" s="333"/>
    </row>
    <row r="7" spans="1:4">
      <c r="A7" s="330" t="s">
        <v>17</v>
      </c>
      <c r="B7" s="38">
        <v>0</v>
      </c>
      <c r="C7" s="39">
        <v>80</v>
      </c>
      <c r="D7" s="19" t="s">
        <v>12</v>
      </c>
    </row>
    <row r="8" spans="1:4">
      <c r="A8" s="331"/>
      <c r="B8" s="39">
        <v>81</v>
      </c>
      <c r="C8" s="39">
        <v>150</v>
      </c>
      <c r="D8" s="19">
        <v>5</v>
      </c>
    </row>
    <row r="9" spans="1:4">
      <c r="A9" s="331"/>
      <c r="B9" s="39">
        <v>151</v>
      </c>
      <c r="C9" s="39">
        <v>250</v>
      </c>
      <c r="D9" s="19">
        <v>8</v>
      </c>
    </row>
    <row r="10" spans="1:4">
      <c r="A10" s="331"/>
      <c r="B10" s="39">
        <v>251</v>
      </c>
      <c r="C10" s="39">
        <v>400</v>
      </c>
      <c r="D10" s="19">
        <v>11</v>
      </c>
    </row>
    <row r="11" spans="1:4">
      <c r="A11" s="331"/>
      <c r="B11" s="39">
        <v>401</v>
      </c>
      <c r="C11" s="39">
        <v>550</v>
      </c>
      <c r="D11" s="19">
        <v>12</v>
      </c>
    </row>
    <row r="12" spans="1:4">
      <c r="A12" s="332"/>
      <c r="B12" s="39">
        <v>551</v>
      </c>
      <c r="C12" s="39">
        <v>99999999</v>
      </c>
      <c r="D12" s="19">
        <v>16.5</v>
      </c>
    </row>
    <row r="13" spans="1:4">
      <c r="A13" s="330" t="s">
        <v>6</v>
      </c>
      <c r="B13" s="38">
        <v>0</v>
      </c>
      <c r="C13" s="39">
        <v>500</v>
      </c>
      <c r="D13" s="19">
        <v>30</v>
      </c>
    </row>
    <row r="14" spans="1:4">
      <c r="A14" s="331"/>
      <c r="B14" s="39">
        <v>501</v>
      </c>
      <c r="C14" s="39">
        <v>1000</v>
      </c>
      <c r="D14" s="19">
        <v>45</v>
      </c>
    </row>
    <row r="15" spans="1:4">
      <c r="A15" s="331"/>
      <c r="B15" s="39">
        <v>1001</v>
      </c>
      <c r="C15" s="39">
        <v>3000</v>
      </c>
      <c r="D15" s="19">
        <v>75</v>
      </c>
    </row>
    <row r="16" spans="1:4">
      <c r="A16" s="331"/>
      <c r="B16" s="39">
        <v>3001</v>
      </c>
      <c r="C16" s="39">
        <v>5000</v>
      </c>
      <c r="D16" s="19">
        <v>120</v>
      </c>
    </row>
    <row r="17" spans="1:4">
      <c r="A17" s="331"/>
      <c r="B17" s="39">
        <v>5001</v>
      </c>
      <c r="C17" s="39">
        <v>10000</v>
      </c>
      <c r="D17" s="19">
        <v>300</v>
      </c>
    </row>
    <row r="18" spans="1:4">
      <c r="A18" s="331"/>
      <c r="B18" s="39">
        <v>10001</v>
      </c>
      <c r="C18" s="39">
        <v>100000</v>
      </c>
      <c r="D18" s="19">
        <v>450</v>
      </c>
    </row>
    <row r="19" spans="1:4">
      <c r="A19" s="331"/>
      <c r="B19" s="39">
        <v>100001</v>
      </c>
      <c r="C19" s="39">
        <v>500000</v>
      </c>
      <c r="D19" s="19">
        <v>1050</v>
      </c>
    </row>
    <row r="20" spans="1:4">
      <c r="A20" s="332"/>
      <c r="B20" s="39">
        <v>500001</v>
      </c>
      <c r="C20" s="39">
        <v>99999999</v>
      </c>
      <c r="D20" s="19">
        <v>4500</v>
      </c>
    </row>
    <row r="21" spans="1:4">
      <c r="A21" s="330" t="s">
        <v>7</v>
      </c>
      <c r="B21" s="38">
        <v>0</v>
      </c>
      <c r="C21" s="39">
        <v>200</v>
      </c>
      <c r="D21" s="19">
        <v>10</v>
      </c>
    </row>
    <row r="22" spans="1:4">
      <c r="A22" s="331"/>
      <c r="B22" s="39">
        <v>201</v>
      </c>
      <c r="C22" s="39">
        <v>500</v>
      </c>
      <c r="D22" s="19">
        <v>20</v>
      </c>
    </row>
    <row r="23" spans="1:4">
      <c r="A23" s="331"/>
      <c r="B23" s="39">
        <v>501</v>
      </c>
      <c r="C23" s="39">
        <v>1000</v>
      </c>
      <c r="D23" s="19">
        <v>30</v>
      </c>
    </row>
    <row r="24" spans="1:4">
      <c r="A24" s="331"/>
      <c r="B24" s="39">
        <v>1001</v>
      </c>
      <c r="C24" s="39">
        <v>2000</v>
      </c>
      <c r="D24" s="19">
        <v>40</v>
      </c>
    </row>
    <row r="25" spans="1:4">
      <c r="A25" s="331"/>
      <c r="B25" s="39">
        <v>2001</v>
      </c>
      <c r="C25" s="39">
        <v>4000</v>
      </c>
      <c r="D25" s="19">
        <v>60</v>
      </c>
    </row>
    <row r="26" spans="1:4">
      <c r="A26" s="331"/>
      <c r="B26" s="39">
        <v>4001</v>
      </c>
      <c r="C26" s="39">
        <v>7000</v>
      </c>
      <c r="D26" s="19">
        <v>100</v>
      </c>
    </row>
    <row r="27" spans="1:4">
      <c r="A27" s="332"/>
      <c r="B27" s="39">
        <v>7001</v>
      </c>
      <c r="C27" s="39">
        <v>99999999</v>
      </c>
      <c r="D27" s="19">
        <v>170</v>
      </c>
    </row>
    <row r="28" spans="1:4">
      <c r="A28" s="330" t="s">
        <v>13</v>
      </c>
      <c r="B28" s="38">
        <v>0</v>
      </c>
      <c r="C28" s="39">
        <v>80</v>
      </c>
      <c r="D28" s="19" t="s">
        <v>12</v>
      </c>
    </row>
    <row r="29" spans="1:4">
      <c r="A29" s="331"/>
      <c r="B29" s="39">
        <v>81</v>
      </c>
      <c r="C29" s="39">
        <v>200</v>
      </c>
      <c r="D29" s="19">
        <v>4</v>
      </c>
    </row>
    <row r="30" spans="1:4">
      <c r="A30" s="331"/>
      <c r="B30" s="39">
        <v>201</v>
      </c>
      <c r="C30" s="39">
        <v>500</v>
      </c>
      <c r="D30" s="19">
        <v>8</v>
      </c>
    </row>
    <row r="31" spans="1:4">
      <c r="A31" s="331"/>
      <c r="B31" s="39">
        <v>501</v>
      </c>
      <c r="C31" s="39">
        <v>1000</v>
      </c>
      <c r="D31" s="19">
        <v>12</v>
      </c>
    </row>
    <row r="32" spans="1:4">
      <c r="A32" s="332"/>
      <c r="B32" s="39">
        <v>1001</v>
      </c>
      <c r="C32" s="39">
        <v>99999999</v>
      </c>
      <c r="D32" s="19">
        <v>20</v>
      </c>
    </row>
    <row r="33" spans="1:4">
      <c r="A33" s="330" t="s">
        <v>8</v>
      </c>
      <c r="B33" s="38">
        <v>0</v>
      </c>
      <c r="C33" s="39">
        <v>1000</v>
      </c>
      <c r="D33" s="19">
        <v>60</v>
      </c>
    </row>
    <row r="34" spans="1:4">
      <c r="A34" s="331"/>
      <c r="B34" s="39">
        <v>1001</v>
      </c>
      <c r="C34" s="39">
        <v>2000</v>
      </c>
      <c r="D34" s="19">
        <v>120</v>
      </c>
    </row>
    <row r="35" spans="1:4">
      <c r="A35" s="331"/>
      <c r="B35" s="39">
        <v>2001</v>
      </c>
      <c r="C35" s="39">
        <v>4000</v>
      </c>
      <c r="D35" s="19">
        <v>180</v>
      </c>
    </row>
    <row r="36" spans="1:4">
      <c r="A36" s="331"/>
      <c r="B36" s="39">
        <v>4001</v>
      </c>
      <c r="C36" s="39">
        <v>6000</v>
      </c>
      <c r="D36" s="19">
        <v>300</v>
      </c>
    </row>
    <row r="37" spans="1:4">
      <c r="A37" s="332"/>
      <c r="B37" s="39">
        <v>6001</v>
      </c>
      <c r="C37" s="39">
        <v>99999999</v>
      </c>
      <c r="D37" s="19">
        <v>525</v>
      </c>
    </row>
  </sheetData>
  <sheetProtection password="C7D5" sheet="1" objects="1" scenarios="1"/>
  <mergeCells count="11">
    <mergeCell ref="A2:D2"/>
    <mergeCell ref="B3:D3"/>
    <mergeCell ref="A28:A32"/>
    <mergeCell ref="A33:A37"/>
    <mergeCell ref="A4:D4"/>
    <mergeCell ref="A5:A6"/>
    <mergeCell ref="B5:C5"/>
    <mergeCell ref="D5:D6"/>
    <mergeCell ref="A7:A12"/>
    <mergeCell ref="A13:A20"/>
    <mergeCell ref="A21:A27"/>
  </mergeCells>
  <pageMargins left="0.511811024" right="0.511811024" top="0.78740157499999996" bottom="0.78740157499999996" header="0.31496062000000002" footer="0.3149606200000000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D17" sqref="D17"/>
    </sheetView>
  </sheetViews>
  <sheetFormatPr defaultRowHeight="15"/>
  <cols>
    <col min="1" max="1" width="18.5703125" style="23" customWidth="1"/>
    <col min="2" max="2" width="37.42578125" style="23" customWidth="1"/>
  </cols>
  <sheetData>
    <row r="1" spans="1:2">
      <c r="A1" s="170" t="s">
        <v>198</v>
      </c>
    </row>
    <row r="2" spans="1:2" s="199" customFormat="1">
      <c r="A2" s="306" t="s">
        <v>266</v>
      </c>
      <c r="B2" s="306"/>
    </row>
    <row r="3" spans="1:2">
      <c r="A3" s="20" t="s">
        <v>10</v>
      </c>
      <c r="B3" s="29">
        <v>42375</v>
      </c>
    </row>
    <row r="4" spans="1:2">
      <c r="A4" s="321" t="s">
        <v>115</v>
      </c>
      <c r="B4" s="322"/>
    </row>
    <row r="5" spans="1:2">
      <c r="A5" s="16" t="s">
        <v>0</v>
      </c>
      <c r="B5" s="16" t="s">
        <v>1</v>
      </c>
    </row>
    <row r="6" spans="1:2">
      <c r="A6" s="58" t="s">
        <v>20</v>
      </c>
      <c r="B6" s="99" t="s">
        <v>37</v>
      </c>
    </row>
    <row r="7" spans="1:2">
      <c r="A7" s="60" t="s">
        <v>17</v>
      </c>
      <c r="B7" s="33">
        <v>7.5</v>
      </c>
    </row>
    <row r="8" spans="1:2">
      <c r="A8" s="58" t="s">
        <v>6</v>
      </c>
      <c r="B8" s="33">
        <v>28.5</v>
      </c>
    </row>
    <row r="9" spans="1:2">
      <c r="A9" s="58" t="s">
        <v>7</v>
      </c>
      <c r="B9" s="33">
        <v>23.5</v>
      </c>
    </row>
    <row r="10" spans="1:2">
      <c r="A10" s="58" t="s">
        <v>13</v>
      </c>
      <c r="B10" s="33">
        <v>4.5</v>
      </c>
    </row>
    <row r="11" spans="1:2">
      <c r="A11" s="58" t="s">
        <v>8</v>
      </c>
      <c r="B11" s="33">
        <v>28.5</v>
      </c>
    </row>
    <row r="12" spans="1:2">
      <c r="A12" s="58" t="s">
        <v>16</v>
      </c>
      <c r="B12" s="33">
        <v>28.5</v>
      </c>
    </row>
    <row r="13" spans="1:2">
      <c r="A13" s="57"/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46"/>
  <sheetViews>
    <sheetView workbookViewId="0">
      <pane ySplit="6" topLeftCell="A7" activePane="bottomLeft" state="frozen"/>
      <selection pane="bottomLeft" activeCell="J17" sqref="J17"/>
    </sheetView>
  </sheetViews>
  <sheetFormatPr defaultRowHeight="15"/>
  <cols>
    <col min="1" max="1" width="14.85546875" style="23" customWidth="1"/>
    <col min="2" max="2" width="10.140625" style="23" customWidth="1"/>
    <col min="3" max="3" width="12.7109375" style="23" customWidth="1"/>
    <col min="4" max="4" width="10.140625" style="23" customWidth="1"/>
  </cols>
  <sheetData>
    <row r="1" spans="1:4">
      <c r="A1" s="170" t="s">
        <v>184</v>
      </c>
    </row>
    <row r="2" spans="1:4" s="199" customFormat="1">
      <c r="A2" s="306" t="s">
        <v>267</v>
      </c>
      <c r="B2" s="306"/>
      <c r="C2" s="306"/>
      <c r="D2" s="306"/>
    </row>
    <row r="3" spans="1:4">
      <c r="A3" s="20" t="s">
        <v>10</v>
      </c>
      <c r="B3" s="309">
        <v>38869</v>
      </c>
      <c r="C3" s="310"/>
      <c r="D3" s="311"/>
    </row>
    <row r="4" spans="1:4">
      <c r="A4" s="321" t="s">
        <v>116</v>
      </c>
      <c r="B4" s="322"/>
      <c r="C4" s="322"/>
      <c r="D4" s="322"/>
    </row>
    <row r="5" spans="1:4">
      <c r="A5" s="333" t="s">
        <v>0</v>
      </c>
      <c r="B5" s="334" t="s">
        <v>90</v>
      </c>
      <c r="C5" s="333"/>
      <c r="D5" s="333" t="s">
        <v>1</v>
      </c>
    </row>
    <row r="6" spans="1:4">
      <c r="A6" s="333"/>
      <c r="B6" s="2" t="s">
        <v>2</v>
      </c>
      <c r="C6" s="2" t="s">
        <v>3</v>
      </c>
      <c r="D6" s="333"/>
    </row>
    <row r="7" spans="1:4">
      <c r="A7" s="330" t="s">
        <v>17</v>
      </c>
      <c r="B7" s="38">
        <v>0</v>
      </c>
      <c r="C7" s="39">
        <v>50</v>
      </c>
      <c r="D7" s="19" t="s">
        <v>12</v>
      </c>
    </row>
    <row r="8" spans="1:4">
      <c r="A8" s="331"/>
      <c r="B8" s="39">
        <v>51</v>
      </c>
      <c r="C8" s="39">
        <v>100</v>
      </c>
      <c r="D8" s="19">
        <v>1</v>
      </c>
    </row>
    <row r="9" spans="1:4">
      <c r="A9" s="331"/>
      <c r="B9" s="39">
        <v>101</v>
      </c>
      <c r="C9" s="39">
        <v>200</v>
      </c>
      <c r="D9" s="19">
        <v>2.5</v>
      </c>
    </row>
    <row r="10" spans="1:4">
      <c r="A10" s="331"/>
      <c r="B10" s="39">
        <v>201</v>
      </c>
      <c r="C10" s="39">
        <v>300</v>
      </c>
      <c r="D10" s="19">
        <v>6</v>
      </c>
    </row>
    <row r="11" spans="1:4">
      <c r="A11" s="331"/>
      <c r="B11" s="39">
        <v>301</v>
      </c>
      <c r="C11" s="39">
        <v>500</v>
      </c>
      <c r="D11" s="19">
        <v>10</v>
      </c>
    </row>
    <row r="12" spans="1:4">
      <c r="A12" s="331"/>
      <c r="B12" s="39">
        <v>501</v>
      </c>
      <c r="C12" s="39">
        <v>1000</v>
      </c>
      <c r="D12" s="19">
        <v>20</v>
      </c>
    </row>
    <row r="13" spans="1:4">
      <c r="A13" s="331"/>
      <c r="B13" s="39">
        <v>1001</v>
      </c>
      <c r="C13" s="39">
        <v>2000</v>
      </c>
      <c r="D13" s="19">
        <v>25</v>
      </c>
    </row>
    <row r="14" spans="1:4">
      <c r="A14" s="332"/>
      <c r="B14" s="39">
        <v>2001</v>
      </c>
      <c r="C14" s="39">
        <v>99999999</v>
      </c>
      <c r="D14" s="19">
        <v>40</v>
      </c>
    </row>
    <row r="15" spans="1:4">
      <c r="A15" s="330" t="s">
        <v>6</v>
      </c>
      <c r="B15" s="38">
        <v>0</v>
      </c>
      <c r="C15" s="39">
        <v>50</v>
      </c>
      <c r="D15" s="19">
        <v>5</v>
      </c>
    </row>
    <row r="16" spans="1:4">
      <c r="A16" s="331"/>
      <c r="B16" s="39">
        <v>51</v>
      </c>
      <c r="C16" s="39">
        <v>100</v>
      </c>
      <c r="D16" s="19">
        <v>10</v>
      </c>
    </row>
    <row r="17" spans="1:4">
      <c r="A17" s="331"/>
      <c r="B17" s="39">
        <v>101</v>
      </c>
      <c r="C17" s="39">
        <v>200</v>
      </c>
      <c r="D17" s="19">
        <v>12</v>
      </c>
    </row>
    <row r="18" spans="1:4">
      <c r="A18" s="331"/>
      <c r="B18" s="39">
        <v>201</v>
      </c>
      <c r="C18" s="39">
        <v>300</v>
      </c>
      <c r="D18" s="19">
        <v>15</v>
      </c>
    </row>
    <row r="19" spans="1:4">
      <c r="A19" s="331"/>
      <c r="B19" s="39">
        <v>301</v>
      </c>
      <c r="C19" s="39">
        <v>500</v>
      </c>
      <c r="D19" s="19">
        <v>20</v>
      </c>
    </row>
    <row r="20" spans="1:4">
      <c r="A20" s="331"/>
      <c r="B20" s="39">
        <v>501</v>
      </c>
      <c r="C20" s="39">
        <v>1000</v>
      </c>
      <c r="D20" s="19">
        <v>25</v>
      </c>
    </row>
    <row r="21" spans="1:4">
      <c r="A21" s="331"/>
      <c r="B21" s="43">
        <v>1001</v>
      </c>
      <c r="C21" s="39">
        <v>2000</v>
      </c>
      <c r="D21" s="19">
        <v>40</v>
      </c>
    </row>
    <row r="22" spans="1:4">
      <c r="A22" s="332"/>
      <c r="B22" s="39">
        <v>2001</v>
      </c>
      <c r="C22" s="39">
        <v>99999999</v>
      </c>
      <c r="D22" s="19">
        <v>50</v>
      </c>
    </row>
    <row r="23" spans="1:4">
      <c r="A23" s="330" t="s">
        <v>7</v>
      </c>
      <c r="B23" s="38">
        <v>0</v>
      </c>
      <c r="C23" s="39">
        <v>50</v>
      </c>
      <c r="D23" s="19">
        <v>5</v>
      </c>
    </row>
    <row r="24" spans="1:4">
      <c r="A24" s="331"/>
      <c r="B24" s="39">
        <v>51</v>
      </c>
      <c r="C24" s="39">
        <v>100</v>
      </c>
      <c r="D24" s="19">
        <v>10</v>
      </c>
    </row>
    <row r="25" spans="1:4">
      <c r="A25" s="331"/>
      <c r="B25" s="39">
        <v>101</v>
      </c>
      <c r="C25" s="39">
        <v>200</v>
      </c>
      <c r="D25" s="19">
        <v>12</v>
      </c>
    </row>
    <row r="26" spans="1:4">
      <c r="A26" s="331"/>
      <c r="B26" s="39">
        <v>201</v>
      </c>
      <c r="C26" s="39">
        <v>300</v>
      </c>
      <c r="D26" s="19">
        <v>15</v>
      </c>
    </row>
    <row r="27" spans="1:4">
      <c r="A27" s="331"/>
      <c r="B27" s="39">
        <v>301</v>
      </c>
      <c r="C27" s="39">
        <v>500</v>
      </c>
      <c r="D27" s="19">
        <v>20</v>
      </c>
    </row>
    <row r="28" spans="1:4">
      <c r="A28" s="331"/>
      <c r="B28" s="39">
        <v>501</v>
      </c>
      <c r="C28" s="39">
        <v>1000</v>
      </c>
      <c r="D28" s="19">
        <v>25</v>
      </c>
    </row>
    <row r="29" spans="1:4">
      <c r="A29" s="331"/>
      <c r="B29" s="39">
        <v>1001</v>
      </c>
      <c r="C29" s="39">
        <v>2000</v>
      </c>
      <c r="D29" s="19">
        <v>40</v>
      </c>
    </row>
    <row r="30" spans="1:4">
      <c r="A30" s="332"/>
      <c r="B30" s="39">
        <v>2001</v>
      </c>
      <c r="C30" s="39">
        <v>99999999</v>
      </c>
      <c r="D30" s="19">
        <v>50</v>
      </c>
    </row>
    <row r="31" spans="1:4">
      <c r="A31" s="6" t="s">
        <v>13</v>
      </c>
      <c r="B31" s="353" t="s">
        <v>21</v>
      </c>
      <c r="C31" s="354"/>
      <c r="D31" s="19" t="s">
        <v>12</v>
      </c>
    </row>
    <row r="32" spans="1:4">
      <c r="A32" s="330" t="s">
        <v>8</v>
      </c>
      <c r="B32" s="43">
        <v>0</v>
      </c>
      <c r="C32" s="39">
        <v>50</v>
      </c>
      <c r="D32" s="19">
        <v>5</v>
      </c>
    </row>
    <row r="33" spans="1:4">
      <c r="A33" s="331"/>
      <c r="B33" s="39">
        <v>51</v>
      </c>
      <c r="C33" s="39">
        <v>100</v>
      </c>
      <c r="D33" s="19">
        <v>10</v>
      </c>
    </row>
    <row r="34" spans="1:4">
      <c r="A34" s="331"/>
      <c r="B34" s="39">
        <v>101</v>
      </c>
      <c r="C34" s="39">
        <v>200</v>
      </c>
      <c r="D34" s="19">
        <v>12</v>
      </c>
    </row>
    <row r="35" spans="1:4">
      <c r="A35" s="331"/>
      <c r="B35" s="39">
        <v>201</v>
      </c>
      <c r="C35" s="39">
        <v>300</v>
      </c>
      <c r="D35" s="19">
        <v>15</v>
      </c>
    </row>
    <row r="36" spans="1:4">
      <c r="A36" s="332"/>
      <c r="B36" s="39">
        <v>301</v>
      </c>
      <c r="C36" s="39">
        <v>500</v>
      </c>
      <c r="D36" s="19">
        <v>20</v>
      </c>
    </row>
    <row r="37" spans="1:4">
      <c r="A37" s="330" t="s">
        <v>15</v>
      </c>
      <c r="B37" s="38">
        <v>0</v>
      </c>
      <c r="C37" s="39">
        <v>50</v>
      </c>
      <c r="D37" s="19">
        <v>5</v>
      </c>
    </row>
    <row r="38" spans="1:4">
      <c r="A38" s="331"/>
      <c r="B38" s="39">
        <v>51</v>
      </c>
      <c r="C38" s="39">
        <v>100</v>
      </c>
      <c r="D38" s="19">
        <v>10</v>
      </c>
    </row>
    <row r="39" spans="1:4">
      <c r="A39" s="331"/>
      <c r="B39" s="39">
        <v>101</v>
      </c>
      <c r="C39" s="39">
        <v>200</v>
      </c>
      <c r="D39" s="19">
        <v>12</v>
      </c>
    </row>
    <row r="40" spans="1:4">
      <c r="A40" s="331"/>
      <c r="B40" s="39">
        <v>201</v>
      </c>
      <c r="C40" s="39">
        <v>300</v>
      </c>
      <c r="D40" s="19">
        <v>15</v>
      </c>
    </row>
    <row r="41" spans="1:4">
      <c r="A41" s="332"/>
      <c r="B41" s="39">
        <v>301</v>
      </c>
      <c r="C41" s="39">
        <v>500</v>
      </c>
      <c r="D41" s="19">
        <v>20</v>
      </c>
    </row>
    <row r="42" spans="1:4">
      <c r="A42" s="330" t="s">
        <v>16</v>
      </c>
      <c r="B42" s="38">
        <v>0</v>
      </c>
      <c r="C42" s="39">
        <v>50</v>
      </c>
      <c r="D42" s="19">
        <v>5</v>
      </c>
    </row>
    <row r="43" spans="1:4">
      <c r="A43" s="331"/>
      <c r="B43" s="39">
        <v>51</v>
      </c>
      <c r="C43" s="39">
        <v>100</v>
      </c>
      <c r="D43" s="19">
        <v>10</v>
      </c>
    </row>
    <row r="44" spans="1:4">
      <c r="A44" s="331"/>
      <c r="B44" s="39">
        <v>101</v>
      </c>
      <c r="C44" s="39">
        <v>200</v>
      </c>
      <c r="D44" s="19">
        <v>12</v>
      </c>
    </row>
    <row r="45" spans="1:4">
      <c r="A45" s="331"/>
      <c r="B45" s="39">
        <v>201</v>
      </c>
      <c r="C45" s="39">
        <v>300</v>
      </c>
      <c r="D45" s="19">
        <v>15</v>
      </c>
    </row>
    <row r="46" spans="1:4">
      <c r="A46" s="332"/>
      <c r="B46" s="39">
        <v>301</v>
      </c>
      <c r="C46" s="39">
        <v>500</v>
      </c>
      <c r="D46" s="19">
        <v>20</v>
      </c>
    </row>
  </sheetData>
  <sheetProtection password="C7D5" sheet="1" objects="1" scenarios="1"/>
  <mergeCells count="13">
    <mergeCell ref="A2:D2"/>
    <mergeCell ref="B3:D3"/>
    <mergeCell ref="A42:A46"/>
    <mergeCell ref="A4:D4"/>
    <mergeCell ref="A5:A6"/>
    <mergeCell ref="B5:C5"/>
    <mergeCell ref="D5:D6"/>
    <mergeCell ref="A7:A14"/>
    <mergeCell ref="A15:A22"/>
    <mergeCell ref="A23:A30"/>
    <mergeCell ref="A32:A36"/>
    <mergeCell ref="A37:A41"/>
    <mergeCell ref="B31:C31"/>
  </mergeCells>
  <pageMargins left="0.511811024" right="0.511811024" top="0.78740157499999996" bottom="0.78740157499999996" header="0.31496062000000002" footer="0.31496062000000002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2" sqref="A2:D2"/>
    </sheetView>
  </sheetViews>
  <sheetFormatPr defaultRowHeight="15"/>
  <cols>
    <col min="1" max="1" width="16.140625" style="23" customWidth="1"/>
    <col min="2" max="2" width="11.140625" style="23" customWidth="1"/>
    <col min="3" max="3" width="10.85546875" style="23" customWidth="1"/>
    <col min="4" max="4" width="9" style="23" bestFit="1" customWidth="1"/>
  </cols>
  <sheetData>
    <row r="1" spans="1:4">
      <c r="A1" s="170" t="s">
        <v>167</v>
      </c>
    </row>
    <row r="2" spans="1:4" s="199" customFormat="1">
      <c r="A2" s="306" t="s">
        <v>268</v>
      </c>
      <c r="B2" s="306"/>
      <c r="C2" s="306"/>
      <c r="D2" s="306"/>
    </row>
    <row r="3" spans="1:4">
      <c r="A3" s="20" t="s">
        <v>10</v>
      </c>
      <c r="B3" s="309">
        <v>42948</v>
      </c>
      <c r="C3" s="310"/>
      <c r="D3" s="311"/>
    </row>
    <row r="4" spans="1:4">
      <c r="A4" s="322" t="s">
        <v>52</v>
      </c>
      <c r="B4" s="322"/>
      <c r="C4" s="322"/>
      <c r="D4" s="322"/>
    </row>
    <row r="5" spans="1:4">
      <c r="A5" s="360" t="s">
        <v>0</v>
      </c>
      <c r="B5" s="360" t="s">
        <v>90</v>
      </c>
      <c r="C5" s="360"/>
      <c r="D5" s="360" t="s">
        <v>1</v>
      </c>
    </row>
    <row r="6" spans="1:4">
      <c r="A6" s="360"/>
      <c r="B6" s="16" t="s">
        <v>2</v>
      </c>
      <c r="C6" s="16" t="s">
        <v>3</v>
      </c>
      <c r="D6" s="360"/>
    </row>
    <row r="7" spans="1:4">
      <c r="A7" s="312" t="s">
        <v>17</v>
      </c>
      <c r="B7" s="26">
        <v>0</v>
      </c>
      <c r="C7" s="26">
        <v>50</v>
      </c>
      <c r="D7" s="26" t="s">
        <v>12</v>
      </c>
    </row>
    <row r="8" spans="1:4">
      <c r="A8" s="312"/>
      <c r="B8" s="26">
        <v>51</v>
      </c>
      <c r="C8" s="32">
        <v>99999999</v>
      </c>
      <c r="D8" s="33">
        <v>3.5</v>
      </c>
    </row>
    <row r="9" spans="1:4">
      <c r="A9" s="312" t="s">
        <v>13</v>
      </c>
      <c r="B9" s="26">
        <v>0</v>
      </c>
      <c r="C9" s="26">
        <v>50</v>
      </c>
      <c r="D9" s="26" t="s">
        <v>12</v>
      </c>
    </row>
    <row r="10" spans="1:4">
      <c r="A10" s="312"/>
      <c r="B10" s="26">
        <v>51</v>
      </c>
      <c r="C10" s="32">
        <v>99999999</v>
      </c>
      <c r="D10" s="33">
        <v>3.5</v>
      </c>
    </row>
    <row r="11" spans="1:4">
      <c r="A11" s="26" t="s">
        <v>6</v>
      </c>
      <c r="B11" s="367" t="s">
        <v>21</v>
      </c>
      <c r="C11" s="368"/>
      <c r="D11" s="33">
        <v>3.5</v>
      </c>
    </row>
    <row r="12" spans="1:4">
      <c r="A12" s="26" t="s">
        <v>7</v>
      </c>
      <c r="B12" s="367" t="s">
        <v>21</v>
      </c>
      <c r="C12" s="368"/>
      <c r="D12" s="33">
        <v>3.5</v>
      </c>
    </row>
    <row r="13" spans="1:4">
      <c r="A13" s="26" t="s">
        <v>8</v>
      </c>
      <c r="B13" s="367" t="s">
        <v>21</v>
      </c>
      <c r="C13" s="368"/>
      <c r="D13" s="33">
        <v>3.5</v>
      </c>
    </row>
    <row r="14" spans="1:4">
      <c r="A14" s="26" t="s">
        <v>15</v>
      </c>
      <c r="B14" s="367" t="s">
        <v>21</v>
      </c>
      <c r="C14" s="368"/>
      <c r="D14" s="33">
        <v>3.5</v>
      </c>
    </row>
    <row r="15" spans="1:4">
      <c r="A15" s="26" t="s">
        <v>16</v>
      </c>
      <c r="B15" s="367" t="s">
        <v>21</v>
      </c>
      <c r="C15" s="368"/>
      <c r="D15" s="33">
        <v>3.5</v>
      </c>
    </row>
  </sheetData>
  <sheetProtection password="C7D5" sheet="1" objects="1" scenarios="1"/>
  <mergeCells count="13">
    <mergeCell ref="B13:C13"/>
    <mergeCell ref="B14:C14"/>
    <mergeCell ref="B15:C15"/>
    <mergeCell ref="A7:A8"/>
    <mergeCell ref="A9:A10"/>
    <mergeCell ref="B11:C11"/>
    <mergeCell ref="B12:C12"/>
    <mergeCell ref="A2:D2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A2" sqref="A2:D2"/>
    </sheetView>
  </sheetViews>
  <sheetFormatPr defaultRowHeight="15"/>
  <cols>
    <col min="1" max="1" width="15.28515625" style="23" customWidth="1"/>
    <col min="2" max="2" width="10.5703125" style="23" customWidth="1"/>
    <col min="3" max="3" width="12.140625" style="23" customWidth="1"/>
    <col min="4" max="4" width="9.5703125" style="23" customWidth="1"/>
  </cols>
  <sheetData>
    <row r="1" spans="1:4">
      <c r="A1" s="170" t="s">
        <v>227</v>
      </c>
    </row>
    <row r="2" spans="1:4" s="199" customFormat="1">
      <c r="A2" s="306" t="s">
        <v>269</v>
      </c>
      <c r="B2" s="306"/>
      <c r="C2" s="306"/>
      <c r="D2" s="306"/>
    </row>
    <row r="3" spans="1:4">
      <c r="A3" s="20" t="s">
        <v>10</v>
      </c>
      <c r="B3" s="309">
        <v>43466</v>
      </c>
      <c r="C3" s="310"/>
      <c r="D3" s="311"/>
    </row>
    <row r="4" spans="1:4">
      <c r="A4" s="395" t="s">
        <v>117</v>
      </c>
      <c r="B4" s="396"/>
      <c r="C4" s="396"/>
      <c r="D4" s="397"/>
    </row>
    <row r="5" spans="1:4">
      <c r="A5" s="313" t="s">
        <v>0</v>
      </c>
      <c r="B5" s="313" t="s">
        <v>90</v>
      </c>
      <c r="C5" s="313"/>
      <c r="D5" s="313" t="s">
        <v>1</v>
      </c>
    </row>
    <row r="6" spans="1:4">
      <c r="A6" s="313"/>
      <c r="B6" s="15" t="s">
        <v>2</v>
      </c>
      <c r="C6" s="15" t="s">
        <v>19</v>
      </c>
      <c r="D6" s="313"/>
    </row>
    <row r="7" spans="1:4">
      <c r="A7" s="312" t="s">
        <v>17</v>
      </c>
      <c r="B7" s="30">
        <v>0</v>
      </c>
      <c r="C7" s="97">
        <v>50</v>
      </c>
      <c r="D7" s="30" t="s">
        <v>12</v>
      </c>
    </row>
    <row r="8" spans="1:4">
      <c r="A8" s="312"/>
      <c r="B8" s="30">
        <v>51</v>
      </c>
      <c r="C8" s="97">
        <v>100</v>
      </c>
      <c r="D8" s="47">
        <v>4.32</v>
      </c>
    </row>
    <row r="9" spans="1:4">
      <c r="A9" s="312"/>
      <c r="B9" s="30">
        <v>101</v>
      </c>
      <c r="C9" s="97">
        <v>200</v>
      </c>
      <c r="D9" s="47">
        <v>7.43</v>
      </c>
    </row>
    <row r="10" spans="1:4">
      <c r="A10" s="312"/>
      <c r="B10" s="30">
        <v>201</v>
      </c>
      <c r="C10" s="36">
        <v>99999999</v>
      </c>
      <c r="D10" s="47">
        <v>9.91</v>
      </c>
    </row>
    <row r="11" spans="1:4">
      <c r="A11" s="312" t="s">
        <v>6</v>
      </c>
      <c r="B11" s="30">
        <v>0</v>
      </c>
      <c r="C11" s="97">
        <v>50</v>
      </c>
      <c r="D11" s="30" t="s">
        <v>12</v>
      </c>
    </row>
    <row r="12" spans="1:4">
      <c r="A12" s="312"/>
      <c r="B12" s="30">
        <v>51</v>
      </c>
      <c r="C12" s="36">
        <v>99999999</v>
      </c>
      <c r="D12" s="47">
        <v>9.91</v>
      </c>
    </row>
    <row r="13" spans="1:4">
      <c r="A13" s="312" t="s">
        <v>7</v>
      </c>
      <c r="B13" s="30">
        <v>0</v>
      </c>
      <c r="C13" s="97">
        <v>50</v>
      </c>
      <c r="D13" s="30" t="s">
        <v>12</v>
      </c>
    </row>
    <row r="14" spans="1:4">
      <c r="A14" s="312"/>
      <c r="B14" s="30">
        <v>51</v>
      </c>
      <c r="C14" s="36">
        <v>99999999</v>
      </c>
      <c r="D14" s="47">
        <v>9.91</v>
      </c>
    </row>
    <row r="15" spans="1:4">
      <c r="A15" s="30" t="s">
        <v>13</v>
      </c>
      <c r="B15" s="307" t="s">
        <v>21</v>
      </c>
      <c r="C15" s="308"/>
      <c r="D15" s="30" t="s">
        <v>12</v>
      </c>
    </row>
    <row r="16" spans="1:4">
      <c r="A16" s="312" t="s">
        <v>8</v>
      </c>
      <c r="B16" s="30">
        <v>0</v>
      </c>
      <c r="C16" s="97">
        <v>50</v>
      </c>
      <c r="D16" s="30" t="s">
        <v>12</v>
      </c>
    </row>
    <row r="17" spans="1:4">
      <c r="A17" s="312"/>
      <c r="B17" s="30">
        <v>51</v>
      </c>
      <c r="C17" s="36">
        <v>99999999</v>
      </c>
      <c r="D17" s="48">
        <v>5.0999999999999996</v>
      </c>
    </row>
    <row r="18" spans="1:4">
      <c r="A18" s="312" t="s">
        <v>15</v>
      </c>
      <c r="B18" s="30">
        <v>0</v>
      </c>
      <c r="C18" s="97">
        <v>50</v>
      </c>
      <c r="D18" s="30" t="s">
        <v>12</v>
      </c>
    </row>
    <row r="19" spans="1:4">
      <c r="A19" s="312"/>
      <c r="B19" s="30">
        <v>51</v>
      </c>
      <c r="C19" s="36">
        <v>99999999</v>
      </c>
      <c r="D19" s="48">
        <v>391.51</v>
      </c>
    </row>
  </sheetData>
  <sheetProtection password="C7D5" sheet="1" objects="1" scenarios="1"/>
  <mergeCells count="12">
    <mergeCell ref="A2:D2"/>
    <mergeCell ref="A18:A19"/>
    <mergeCell ref="A4:D4"/>
    <mergeCell ref="A5:A6"/>
    <mergeCell ref="B5:C5"/>
    <mergeCell ref="D5:D6"/>
    <mergeCell ref="B15:C15"/>
    <mergeCell ref="B3:D3"/>
    <mergeCell ref="A7:A10"/>
    <mergeCell ref="A11:A12"/>
    <mergeCell ref="A13:A14"/>
    <mergeCell ref="A16:A17"/>
  </mergeCells>
  <pageMargins left="0.511811024" right="0.511811024" top="0.78740157499999996" bottom="0.78740157499999996" header="0.31496062000000002" footer="0.3149606200000000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F15"/>
  <sheetViews>
    <sheetView workbookViewId="0"/>
  </sheetViews>
  <sheetFormatPr defaultRowHeight="15"/>
  <cols>
    <col min="1" max="1" width="14.42578125" style="105" customWidth="1"/>
    <col min="2" max="2" width="11.28515625" style="105" customWidth="1"/>
    <col min="3" max="4" width="9.140625" style="105"/>
    <col min="5" max="5" width="12" style="105" customWidth="1"/>
    <col min="6" max="6" width="12.28515625" style="105" customWidth="1"/>
    <col min="7" max="16384" width="9.140625" style="102"/>
  </cols>
  <sheetData>
    <row r="1" spans="1:6">
      <c r="A1" s="175" t="s">
        <v>179</v>
      </c>
    </row>
    <row r="2" spans="1:6">
      <c r="A2" s="356" t="s">
        <v>270</v>
      </c>
      <c r="B2" s="356"/>
      <c r="C2" s="356"/>
      <c r="D2" s="356"/>
      <c r="E2" s="356"/>
      <c r="F2" s="356"/>
    </row>
    <row r="3" spans="1:6">
      <c r="A3" s="101" t="s">
        <v>10</v>
      </c>
      <c r="B3" s="398">
        <v>43586</v>
      </c>
      <c r="C3" s="399"/>
      <c r="D3" s="399"/>
      <c r="E3" s="399"/>
      <c r="F3" s="400"/>
    </row>
    <row r="4" spans="1:6">
      <c r="A4" s="334" t="s">
        <v>109</v>
      </c>
      <c r="B4" s="333"/>
      <c r="C4" s="333"/>
      <c r="D4" s="333"/>
      <c r="E4" s="333"/>
      <c r="F4" s="333"/>
    </row>
    <row r="5" spans="1:6" ht="29.25" customHeight="1">
      <c r="A5" s="360" t="s">
        <v>0</v>
      </c>
      <c r="B5" s="313" t="s">
        <v>28</v>
      </c>
      <c r="C5" s="316" t="s">
        <v>110</v>
      </c>
      <c r="D5" s="401"/>
      <c r="E5" s="401"/>
      <c r="F5" s="402"/>
    </row>
    <row r="6" spans="1:6">
      <c r="A6" s="360"/>
      <c r="B6" s="313"/>
      <c r="C6" s="88" t="s">
        <v>29</v>
      </c>
      <c r="D6" s="88" t="s">
        <v>30</v>
      </c>
      <c r="E6" s="85" t="s">
        <v>31</v>
      </c>
      <c r="F6" s="85" t="s">
        <v>32</v>
      </c>
    </row>
    <row r="7" spans="1:6">
      <c r="A7" s="58" t="s">
        <v>33</v>
      </c>
      <c r="B7" s="91" t="s">
        <v>21</v>
      </c>
      <c r="C7" s="91" t="s">
        <v>34</v>
      </c>
      <c r="D7" s="91" t="s">
        <v>34</v>
      </c>
      <c r="E7" s="91" t="s">
        <v>34</v>
      </c>
      <c r="F7" s="91" t="s">
        <v>34</v>
      </c>
    </row>
    <row r="8" spans="1:6">
      <c r="A8" s="59" t="s">
        <v>17</v>
      </c>
      <c r="B8" s="91" t="s">
        <v>35</v>
      </c>
      <c r="C8" s="33">
        <v>4.5199999999999996</v>
      </c>
      <c r="D8" s="33">
        <v>4.9000000000000004</v>
      </c>
      <c r="E8" s="33">
        <v>5.15</v>
      </c>
      <c r="F8" s="33">
        <v>5.21</v>
      </c>
    </row>
    <row r="9" spans="1:6">
      <c r="A9" s="58" t="s">
        <v>6</v>
      </c>
      <c r="B9" s="91" t="s">
        <v>35</v>
      </c>
      <c r="C9" s="33">
        <v>4.5199999999999996</v>
      </c>
      <c r="D9" s="33">
        <v>4.9000000000000004</v>
      </c>
      <c r="E9" s="33">
        <v>5.15</v>
      </c>
      <c r="F9" s="33">
        <v>5.21</v>
      </c>
    </row>
    <row r="10" spans="1:6">
      <c r="A10" s="58" t="s">
        <v>7</v>
      </c>
      <c r="B10" s="91" t="s">
        <v>35</v>
      </c>
      <c r="C10" s="33">
        <v>4.5199999999999996</v>
      </c>
      <c r="D10" s="33">
        <v>4.9000000000000004</v>
      </c>
      <c r="E10" s="33">
        <v>5.15</v>
      </c>
      <c r="F10" s="33">
        <v>5.21</v>
      </c>
    </row>
    <row r="11" spans="1:6">
      <c r="A11" s="58" t="s">
        <v>13</v>
      </c>
      <c r="B11" s="91" t="s">
        <v>35</v>
      </c>
      <c r="C11" s="33">
        <v>4.5199999999999996</v>
      </c>
      <c r="D11" s="33">
        <v>4.9000000000000004</v>
      </c>
      <c r="E11" s="33">
        <v>5.15</v>
      </c>
      <c r="F11" s="33">
        <v>5.21</v>
      </c>
    </row>
    <row r="12" spans="1:6">
      <c r="A12" s="58" t="s">
        <v>8</v>
      </c>
      <c r="B12" s="91" t="s">
        <v>21</v>
      </c>
      <c r="C12" s="91" t="s">
        <v>34</v>
      </c>
      <c r="D12" s="91" t="s">
        <v>34</v>
      </c>
      <c r="E12" s="91" t="s">
        <v>34</v>
      </c>
      <c r="F12" s="91" t="s">
        <v>34</v>
      </c>
    </row>
    <row r="13" spans="1:6">
      <c r="A13" s="58" t="s">
        <v>36</v>
      </c>
      <c r="B13" s="91" t="s">
        <v>35</v>
      </c>
      <c r="C13" s="33">
        <v>4.5199999999999996</v>
      </c>
      <c r="D13" s="33">
        <v>4.9000000000000004</v>
      </c>
      <c r="E13" s="33">
        <v>5.15</v>
      </c>
      <c r="F13" s="33">
        <v>5.21</v>
      </c>
    </row>
    <row r="14" spans="1:6">
      <c r="A14" s="58" t="s">
        <v>16</v>
      </c>
      <c r="B14" s="91" t="s">
        <v>35</v>
      </c>
      <c r="C14" s="33">
        <v>4.5199999999999996</v>
      </c>
      <c r="D14" s="33">
        <v>4.9000000000000004</v>
      </c>
      <c r="E14" s="33">
        <v>5.15</v>
      </c>
      <c r="F14" s="33">
        <v>5.21</v>
      </c>
    </row>
    <row r="15" spans="1:6">
      <c r="A15" s="58" t="s">
        <v>21</v>
      </c>
      <c r="B15" s="92" t="s">
        <v>13</v>
      </c>
      <c r="C15" s="92" t="s">
        <v>12</v>
      </c>
      <c r="D15" s="92" t="s">
        <v>12</v>
      </c>
      <c r="E15" s="92" t="s">
        <v>12</v>
      </c>
      <c r="F15" s="92" t="s">
        <v>12</v>
      </c>
    </row>
  </sheetData>
  <sheetProtection password="C7D5" sheet="1" objects="1" scenarios="1"/>
  <mergeCells count="6">
    <mergeCell ref="A2:F2"/>
    <mergeCell ref="B3:F3"/>
    <mergeCell ref="A4:F4"/>
    <mergeCell ref="A5:A6"/>
    <mergeCell ref="B5:B6"/>
    <mergeCell ref="C5:F5"/>
  </mergeCells>
  <pageMargins left="0.511811024" right="0.511811024" top="0.78740157499999996" bottom="0.78740157499999996" header="0.31496062000000002" footer="0.31496062000000002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2" sqref="A2:D2"/>
    </sheetView>
  </sheetViews>
  <sheetFormatPr defaultRowHeight="15"/>
  <cols>
    <col min="1" max="1" width="17.42578125" style="23" customWidth="1"/>
    <col min="2" max="2" width="10.5703125" style="23" customWidth="1"/>
    <col min="3" max="3" width="12.5703125" style="23" customWidth="1"/>
    <col min="4" max="4" width="9.28515625" style="23" customWidth="1"/>
  </cols>
  <sheetData>
    <row r="1" spans="1:4">
      <c r="A1" s="170" t="s">
        <v>173</v>
      </c>
    </row>
    <row r="2" spans="1:4" s="199" customFormat="1">
      <c r="A2" s="306" t="s">
        <v>271</v>
      </c>
      <c r="B2" s="306"/>
      <c r="C2" s="306"/>
      <c r="D2" s="306"/>
    </row>
    <row r="3" spans="1:4">
      <c r="A3" s="20" t="s">
        <v>10</v>
      </c>
      <c r="B3" s="309">
        <v>40983</v>
      </c>
      <c r="C3" s="310"/>
      <c r="D3" s="311"/>
    </row>
    <row r="4" spans="1:4">
      <c r="A4" s="360" t="s">
        <v>118</v>
      </c>
      <c r="B4" s="360"/>
      <c r="C4" s="360"/>
      <c r="D4" s="360"/>
    </row>
    <row r="5" spans="1:4">
      <c r="A5" s="360" t="s">
        <v>0</v>
      </c>
      <c r="B5" s="360" t="s">
        <v>90</v>
      </c>
      <c r="C5" s="360"/>
      <c r="D5" s="313" t="s">
        <v>1</v>
      </c>
    </row>
    <row r="6" spans="1:4">
      <c r="A6" s="360"/>
      <c r="B6" s="16" t="s">
        <v>2</v>
      </c>
      <c r="C6" s="16" t="s">
        <v>3</v>
      </c>
      <c r="D6" s="313"/>
    </row>
    <row r="7" spans="1:4">
      <c r="A7" s="371" t="s">
        <v>17</v>
      </c>
      <c r="B7" s="45">
        <v>0</v>
      </c>
      <c r="C7" s="26">
        <v>100</v>
      </c>
      <c r="D7" s="133">
        <v>3.6</v>
      </c>
    </row>
    <row r="8" spans="1:4">
      <c r="A8" s="405"/>
      <c r="B8" s="45">
        <v>101</v>
      </c>
      <c r="C8" s="26">
        <v>300</v>
      </c>
      <c r="D8" s="133">
        <v>5.04</v>
      </c>
    </row>
    <row r="9" spans="1:4">
      <c r="A9" s="372"/>
      <c r="B9" s="45">
        <v>301</v>
      </c>
      <c r="C9" s="32">
        <v>99999999</v>
      </c>
      <c r="D9" s="133">
        <v>8.4</v>
      </c>
    </row>
    <row r="10" spans="1:4">
      <c r="A10" s="371" t="s">
        <v>6</v>
      </c>
      <c r="B10" s="56">
        <v>0</v>
      </c>
      <c r="C10" s="34">
        <v>100</v>
      </c>
      <c r="D10" s="134">
        <v>5.4</v>
      </c>
    </row>
    <row r="11" spans="1:4">
      <c r="A11" s="372"/>
      <c r="B11" s="45">
        <v>101</v>
      </c>
      <c r="C11" s="32">
        <v>99999999</v>
      </c>
      <c r="D11" s="133">
        <v>10.74</v>
      </c>
    </row>
    <row r="12" spans="1:4">
      <c r="A12" s="369" t="s">
        <v>7</v>
      </c>
      <c r="B12" s="45">
        <v>0</v>
      </c>
      <c r="C12" s="26">
        <v>50</v>
      </c>
      <c r="D12" s="133">
        <v>5.4</v>
      </c>
    </row>
    <row r="13" spans="1:4">
      <c r="A13" s="369"/>
      <c r="B13" s="45">
        <v>51</v>
      </c>
      <c r="C13" s="32">
        <v>99999999</v>
      </c>
      <c r="D13" s="133">
        <v>10.74</v>
      </c>
    </row>
    <row r="14" spans="1:4" ht="17.25" customHeight="1">
      <c r="A14" s="30" t="s">
        <v>13</v>
      </c>
      <c r="B14" s="403" t="s">
        <v>21</v>
      </c>
      <c r="C14" s="404"/>
      <c r="D14" s="133">
        <v>3.6</v>
      </c>
    </row>
    <row r="15" spans="1:4" ht="18" customHeight="1">
      <c r="A15" s="30" t="s">
        <v>8</v>
      </c>
      <c r="B15" s="403" t="s">
        <v>21</v>
      </c>
      <c r="C15" s="404"/>
      <c r="D15" s="133">
        <v>10.74</v>
      </c>
    </row>
    <row r="16" spans="1:4" ht="18" customHeight="1">
      <c r="A16" s="30" t="s">
        <v>15</v>
      </c>
      <c r="B16" s="403" t="s">
        <v>21</v>
      </c>
      <c r="C16" s="404"/>
      <c r="D16" s="133">
        <v>10.74</v>
      </c>
    </row>
    <row r="17" spans="1:4" ht="16.5" customHeight="1">
      <c r="A17" s="30" t="s">
        <v>22</v>
      </c>
      <c r="B17" s="403" t="s">
        <v>21</v>
      </c>
      <c r="C17" s="404"/>
      <c r="D17" s="133">
        <v>10.74</v>
      </c>
    </row>
  </sheetData>
  <sheetProtection password="C7D5" sheet="1" objects="1" scenarios="1"/>
  <mergeCells count="13">
    <mergeCell ref="A2:D2"/>
    <mergeCell ref="B14:C14"/>
    <mergeCell ref="B15:C15"/>
    <mergeCell ref="B16:C16"/>
    <mergeCell ref="B17:C17"/>
    <mergeCell ref="B3:D3"/>
    <mergeCell ref="A12:A13"/>
    <mergeCell ref="A7:A9"/>
    <mergeCell ref="A10:A11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pane ySplit="6" topLeftCell="A7" activePane="bottomLeft" state="frozen"/>
      <selection pane="bottomLeft" activeCell="G15" sqref="G15"/>
    </sheetView>
  </sheetViews>
  <sheetFormatPr defaultRowHeight="15"/>
  <cols>
    <col min="1" max="1" width="12.28515625" style="23" customWidth="1"/>
    <col min="2" max="2" width="10.28515625" style="23" customWidth="1"/>
    <col min="3" max="3" width="11.42578125" style="23" customWidth="1"/>
    <col min="4" max="4" width="11.85546875" style="23" customWidth="1"/>
    <col min="5" max="5" width="12" style="23" bestFit="1" customWidth="1"/>
  </cols>
  <sheetData>
    <row r="1" spans="1:5">
      <c r="A1" s="170" t="s">
        <v>228</v>
      </c>
    </row>
    <row r="2" spans="1:5" s="199" customFormat="1">
      <c r="A2" s="306" t="s">
        <v>272</v>
      </c>
      <c r="B2" s="306"/>
      <c r="C2" s="306"/>
      <c r="D2" s="306"/>
      <c r="E2" s="306"/>
    </row>
    <row r="3" spans="1:5">
      <c r="A3" s="20" t="s">
        <v>10</v>
      </c>
      <c r="B3" s="309">
        <v>38169</v>
      </c>
      <c r="C3" s="310"/>
      <c r="D3" s="310"/>
      <c r="E3" s="311"/>
    </row>
    <row r="4" spans="1:5">
      <c r="A4" s="351" t="s">
        <v>124</v>
      </c>
      <c r="B4" s="351"/>
      <c r="C4" s="351"/>
      <c r="D4" s="351"/>
      <c r="E4" s="351"/>
    </row>
    <row r="5" spans="1:5" ht="21" customHeight="1">
      <c r="A5" s="360" t="s">
        <v>0</v>
      </c>
      <c r="B5" s="375" t="s">
        <v>94</v>
      </c>
      <c r="C5" s="317"/>
      <c r="D5" s="376" t="s">
        <v>11</v>
      </c>
      <c r="E5" s="15" t="s">
        <v>1</v>
      </c>
    </row>
    <row r="6" spans="1:5" ht="23.25" customHeight="1">
      <c r="A6" s="360"/>
      <c r="B6" s="16" t="s">
        <v>2</v>
      </c>
      <c r="C6" s="16" t="s">
        <v>3</v>
      </c>
      <c r="D6" s="406"/>
      <c r="E6" s="96" t="s">
        <v>93</v>
      </c>
    </row>
    <row r="7" spans="1:5">
      <c r="A7" s="371" t="s">
        <v>17</v>
      </c>
      <c r="B7" s="26">
        <v>0</v>
      </c>
      <c r="C7" s="26">
        <v>100</v>
      </c>
      <c r="D7" s="99" t="s">
        <v>5</v>
      </c>
      <c r="E7" s="26" t="s">
        <v>12</v>
      </c>
    </row>
    <row r="8" spans="1:5">
      <c r="A8" s="405"/>
      <c r="B8" s="26">
        <v>101</v>
      </c>
      <c r="C8" s="26">
        <v>150</v>
      </c>
      <c r="D8" s="99" t="s">
        <v>5</v>
      </c>
      <c r="E8" s="75">
        <v>0.03</v>
      </c>
    </row>
    <row r="9" spans="1:5">
      <c r="A9" s="405"/>
      <c r="B9" s="26">
        <v>151</v>
      </c>
      <c r="C9" s="26">
        <v>200</v>
      </c>
      <c r="D9" s="99" t="s">
        <v>5</v>
      </c>
      <c r="E9" s="75">
        <v>3.5000000000000003E-2</v>
      </c>
    </row>
    <row r="10" spans="1:5">
      <c r="A10" s="405"/>
      <c r="B10" s="26">
        <v>201</v>
      </c>
      <c r="C10" s="26">
        <v>500</v>
      </c>
      <c r="D10" s="99" t="s">
        <v>5</v>
      </c>
      <c r="E10" s="75">
        <v>0.04</v>
      </c>
    </row>
    <row r="11" spans="1:5">
      <c r="A11" s="372"/>
      <c r="B11" s="26">
        <v>501</v>
      </c>
      <c r="C11" s="32">
        <v>99999999</v>
      </c>
      <c r="D11" s="32">
        <v>3000</v>
      </c>
      <c r="E11" s="75">
        <v>4.4999999999999998E-2</v>
      </c>
    </row>
    <row r="12" spans="1:5">
      <c r="A12" s="371" t="s">
        <v>6</v>
      </c>
      <c r="B12" s="26">
        <v>0</v>
      </c>
      <c r="C12" s="26">
        <v>300</v>
      </c>
      <c r="D12" s="99" t="s">
        <v>5</v>
      </c>
      <c r="E12" s="75">
        <v>4.4999999999999998E-2</v>
      </c>
    </row>
    <row r="13" spans="1:5">
      <c r="A13" s="405"/>
      <c r="B13" s="26">
        <v>301</v>
      </c>
      <c r="C13" s="26">
        <v>500</v>
      </c>
      <c r="D13" s="99" t="s">
        <v>5</v>
      </c>
      <c r="E13" s="75">
        <v>0.05</v>
      </c>
    </row>
    <row r="14" spans="1:5">
      <c r="A14" s="405"/>
      <c r="B14" s="26">
        <v>501</v>
      </c>
      <c r="C14" s="32">
        <v>1000</v>
      </c>
      <c r="D14" s="32" t="s">
        <v>5</v>
      </c>
      <c r="E14" s="75">
        <v>5.5E-2</v>
      </c>
    </row>
    <row r="15" spans="1:5">
      <c r="A15" s="372"/>
      <c r="B15" s="32">
        <v>1001</v>
      </c>
      <c r="C15" s="32">
        <v>99999999</v>
      </c>
      <c r="D15" s="32">
        <v>10000</v>
      </c>
      <c r="E15" s="75">
        <v>0.06</v>
      </c>
    </row>
    <row r="16" spans="1:5">
      <c r="A16" s="369" t="s">
        <v>7</v>
      </c>
      <c r="B16" s="26">
        <v>0</v>
      </c>
      <c r="C16" s="26">
        <v>300</v>
      </c>
      <c r="D16" s="99" t="s">
        <v>5</v>
      </c>
      <c r="E16" s="75">
        <v>4.4999999999999998E-2</v>
      </c>
    </row>
    <row r="17" spans="1:5">
      <c r="A17" s="369"/>
      <c r="B17" s="26">
        <v>301</v>
      </c>
      <c r="C17" s="26">
        <v>500</v>
      </c>
      <c r="D17" s="99" t="s">
        <v>5</v>
      </c>
      <c r="E17" s="75">
        <v>0.05</v>
      </c>
    </row>
    <row r="18" spans="1:5">
      <c r="A18" s="369"/>
      <c r="B18" s="26">
        <v>501</v>
      </c>
      <c r="C18" s="32">
        <v>1000</v>
      </c>
      <c r="D18" s="32" t="s">
        <v>5</v>
      </c>
      <c r="E18" s="75">
        <v>5.5E-2</v>
      </c>
    </row>
    <row r="19" spans="1:5">
      <c r="A19" s="369"/>
      <c r="B19" s="32">
        <v>1001</v>
      </c>
      <c r="C19" s="32">
        <v>99999999</v>
      </c>
      <c r="D19" s="32">
        <v>7000</v>
      </c>
      <c r="E19" s="75">
        <v>0.06</v>
      </c>
    </row>
    <row r="20" spans="1:5">
      <c r="A20" s="312" t="s">
        <v>13</v>
      </c>
      <c r="B20" s="26">
        <v>0</v>
      </c>
      <c r="C20" s="26">
        <v>100</v>
      </c>
      <c r="D20" s="99" t="s">
        <v>5</v>
      </c>
      <c r="E20" s="75" t="s">
        <v>12</v>
      </c>
    </row>
    <row r="21" spans="1:5">
      <c r="A21" s="312"/>
      <c r="B21" s="26">
        <v>101</v>
      </c>
      <c r="C21" s="26">
        <v>200</v>
      </c>
      <c r="D21" s="99" t="s">
        <v>5</v>
      </c>
      <c r="E21" s="75">
        <v>0.03</v>
      </c>
    </row>
    <row r="22" spans="1:5">
      <c r="A22" s="312"/>
      <c r="B22" s="26">
        <v>201</v>
      </c>
      <c r="C22" s="26">
        <v>300</v>
      </c>
      <c r="D22" s="99" t="s">
        <v>5</v>
      </c>
      <c r="E22" s="75">
        <v>3.5000000000000003E-2</v>
      </c>
    </row>
    <row r="23" spans="1:5">
      <c r="A23" s="312"/>
      <c r="B23" s="26">
        <v>301</v>
      </c>
      <c r="C23" s="32">
        <v>99999999</v>
      </c>
      <c r="D23" s="32">
        <v>2000</v>
      </c>
      <c r="E23" s="75">
        <v>0.04</v>
      </c>
    </row>
    <row r="24" spans="1:5">
      <c r="A24" s="312" t="s">
        <v>8</v>
      </c>
      <c r="B24" s="26">
        <v>0</v>
      </c>
      <c r="C24" s="26">
        <v>300</v>
      </c>
      <c r="D24" s="99" t="s">
        <v>5</v>
      </c>
      <c r="E24" s="75">
        <v>3.5000000000000003E-2</v>
      </c>
    </row>
    <row r="25" spans="1:5">
      <c r="A25" s="312"/>
      <c r="B25" s="26">
        <v>301</v>
      </c>
      <c r="C25" s="26">
        <v>500</v>
      </c>
      <c r="D25" s="99" t="s">
        <v>5</v>
      </c>
      <c r="E25" s="75">
        <v>0.04</v>
      </c>
    </row>
    <row r="26" spans="1:5">
      <c r="A26" s="312"/>
      <c r="B26" s="26">
        <v>501</v>
      </c>
      <c r="C26" s="32">
        <v>1000</v>
      </c>
      <c r="D26" s="32" t="s">
        <v>5</v>
      </c>
      <c r="E26" s="75">
        <v>4.4999999999999998E-2</v>
      </c>
    </row>
    <row r="27" spans="1:5">
      <c r="A27" s="312"/>
      <c r="B27" s="32">
        <v>1001</v>
      </c>
      <c r="C27" s="32">
        <v>99999999</v>
      </c>
      <c r="D27" s="32">
        <v>7000</v>
      </c>
      <c r="E27" s="75">
        <v>0.05</v>
      </c>
    </row>
    <row r="28" spans="1:5">
      <c r="A28" s="312" t="s">
        <v>22</v>
      </c>
      <c r="B28" s="26">
        <v>0</v>
      </c>
      <c r="C28" s="26">
        <v>300</v>
      </c>
      <c r="D28" s="99" t="s">
        <v>5</v>
      </c>
      <c r="E28" s="75">
        <v>4.4999999999999998E-2</v>
      </c>
    </row>
    <row r="29" spans="1:5">
      <c r="A29" s="312"/>
      <c r="B29" s="26">
        <v>301</v>
      </c>
      <c r="C29" s="26">
        <v>500</v>
      </c>
      <c r="D29" s="99" t="s">
        <v>5</v>
      </c>
      <c r="E29" s="75">
        <v>0.05</v>
      </c>
    </row>
    <row r="30" spans="1:5">
      <c r="A30" s="312"/>
      <c r="B30" s="26">
        <v>501</v>
      </c>
      <c r="C30" s="32">
        <v>1000</v>
      </c>
      <c r="D30" s="32" t="s">
        <v>5</v>
      </c>
      <c r="E30" s="75">
        <v>5.5E-2</v>
      </c>
    </row>
    <row r="31" spans="1:5">
      <c r="A31" s="312"/>
      <c r="B31" s="32">
        <v>1001</v>
      </c>
      <c r="C31" s="32">
        <v>99999999</v>
      </c>
      <c r="D31" s="32">
        <v>7000</v>
      </c>
      <c r="E31" s="75">
        <v>0.06</v>
      </c>
    </row>
    <row r="33" spans="1:1">
      <c r="A33" s="102" t="s">
        <v>92</v>
      </c>
    </row>
  </sheetData>
  <sheetProtection password="C7D5" sheet="1" objects="1" scenarios="1"/>
  <mergeCells count="12">
    <mergeCell ref="A28:A31"/>
    <mergeCell ref="A7:A11"/>
    <mergeCell ref="B3:E3"/>
    <mergeCell ref="A4:E4"/>
    <mergeCell ref="A5:A6"/>
    <mergeCell ref="B5:C5"/>
    <mergeCell ref="D5:D6"/>
    <mergeCell ref="A2:E2"/>
    <mergeCell ref="A12:A15"/>
    <mergeCell ref="A16:A19"/>
    <mergeCell ref="A20:A23"/>
    <mergeCell ref="A24:A27"/>
  </mergeCells>
  <pageMargins left="0.511811024" right="0.511811024" top="0.78740157499999996" bottom="0.78740157499999996" header="0.31496062000000002" footer="0.3149606200000000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E25"/>
  <sheetViews>
    <sheetView workbookViewId="0">
      <selection activeCell="A2" sqref="A2:E2"/>
    </sheetView>
  </sheetViews>
  <sheetFormatPr defaultRowHeight="15"/>
  <cols>
    <col min="1" max="1" width="14.7109375" style="23" customWidth="1"/>
    <col min="2" max="2" width="10.5703125" style="23" customWidth="1"/>
    <col min="3" max="3" width="12.140625" style="23" customWidth="1"/>
    <col min="4" max="4" width="16.28515625" style="23" customWidth="1"/>
    <col min="5" max="5" width="11.42578125" style="23" customWidth="1"/>
  </cols>
  <sheetData>
    <row r="1" spans="1:5">
      <c r="A1" s="170" t="s">
        <v>229</v>
      </c>
    </row>
    <row r="2" spans="1:5" s="199" customFormat="1">
      <c r="A2" s="306" t="s">
        <v>273</v>
      </c>
      <c r="B2" s="306"/>
      <c r="C2" s="306"/>
      <c r="D2" s="306"/>
      <c r="E2" s="306"/>
    </row>
    <row r="3" spans="1:5">
      <c r="A3" s="20" t="s">
        <v>10</v>
      </c>
      <c r="B3" s="309">
        <v>37757</v>
      </c>
      <c r="C3" s="310"/>
      <c r="D3" s="310"/>
      <c r="E3" s="311"/>
    </row>
    <row r="4" spans="1:5">
      <c r="A4" s="351" t="s">
        <v>108</v>
      </c>
      <c r="B4" s="351"/>
      <c r="C4" s="351"/>
      <c r="D4" s="351"/>
      <c r="E4" s="351"/>
    </row>
    <row r="5" spans="1:5">
      <c r="A5" s="407" t="s">
        <v>0</v>
      </c>
      <c r="B5" s="334" t="s">
        <v>90</v>
      </c>
      <c r="C5" s="333"/>
      <c r="D5" s="355" t="s">
        <v>11</v>
      </c>
      <c r="E5" s="180" t="s">
        <v>1</v>
      </c>
    </row>
    <row r="6" spans="1:5">
      <c r="A6" s="407"/>
      <c r="B6" s="2" t="s">
        <v>2</v>
      </c>
      <c r="C6" s="2" t="s">
        <v>3</v>
      </c>
      <c r="D6" s="355"/>
      <c r="E6" s="181" t="s">
        <v>91</v>
      </c>
    </row>
    <row r="7" spans="1:5">
      <c r="A7" s="348" t="s">
        <v>17</v>
      </c>
      <c r="B7" s="38">
        <v>0</v>
      </c>
      <c r="C7" s="39">
        <v>70</v>
      </c>
      <c r="D7" s="129" t="s">
        <v>5</v>
      </c>
      <c r="E7" s="182" t="s">
        <v>12</v>
      </c>
    </row>
    <row r="8" spans="1:5">
      <c r="A8" s="348"/>
      <c r="B8" s="39">
        <v>51</v>
      </c>
      <c r="C8" s="39">
        <v>100</v>
      </c>
      <c r="D8" s="129" t="s">
        <v>5</v>
      </c>
      <c r="E8" s="42">
        <v>3.5000000000000003E-2</v>
      </c>
    </row>
    <row r="9" spans="1:5">
      <c r="A9" s="348"/>
      <c r="B9" s="39">
        <v>101</v>
      </c>
      <c r="C9" s="39">
        <v>150</v>
      </c>
      <c r="D9" s="129" t="s">
        <v>5</v>
      </c>
      <c r="E9" s="42">
        <v>0.04</v>
      </c>
    </row>
    <row r="10" spans="1:5">
      <c r="A10" s="348"/>
      <c r="B10" s="39">
        <v>151</v>
      </c>
      <c r="C10" s="39">
        <v>200</v>
      </c>
      <c r="D10" s="129" t="s">
        <v>5</v>
      </c>
      <c r="E10" s="42">
        <v>4.4999999999999998E-2</v>
      </c>
    </row>
    <row r="11" spans="1:5">
      <c r="A11" s="348"/>
      <c r="B11" s="39">
        <v>201</v>
      </c>
      <c r="C11" s="39">
        <v>500</v>
      </c>
      <c r="D11" s="129" t="s">
        <v>5</v>
      </c>
      <c r="E11" s="42">
        <v>0.05</v>
      </c>
    </row>
    <row r="12" spans="1:5">
      <c r="A12" s="348"/>
      <c r="B12" s="39">
        <v>501</v>
      </c>
      <c r="C12" s="39">
        <v>99999999</v>
      </c>
      <c r="D12" s="40">
        <v>3000</v>
      </c>
      <c r="E12" s="42">
        <v>5.5E-2</v>
      </c>
    </row>
    <row r="13" spans="1:5">
      <c r="A13" s="348" t="s">
        <v>6</v>
      </c>
      <c r="B13" s="38">
        <v>0</v>
      </c>
      <c r="C13" s="39">
        <v>300</v>
      </c>
      <c r="D13" s="129" t="s">
        <v>5</v>
      </c>
      <c r="E13" s="42">
        <v>3.5000000000000003E-2</v>
      </c>
    </row>
    <row r="14" spans="1:5">
      <c r="A14" s="348"/>
      <c r="B14" s="39">
        <v>301</v>
      </c>
      <c r="C14" s="39">
        <v>500</v>
      </c>
      <c r="D14" s="129" t="s">
        <v>5</v>
      </c>
      <c r="E14" s="42">
        <v>0.04</v>
      </c>
    </row>
    <row r="15" spans="1:5">
      <c r="A15" s="348"/>
      <c r="B15" s="39">
        <v>501</v>
      </c>
      <c r="C15" s="39">
        <v>1000</v>
      </c>
      <c r="D15" s="129" t="s">
        <v>5</v>
      </c>
      <c r="E15" s="42">
        <v>4.4999999999999998E-2</v>
      </c>
    </row>
    <row r="16" spans="1:5">
      <c r="A16" s="348"/>
      <c r="B16" s="39">
        <v>1001</v>
      </c>
      <c r="C16" s="39">
        <v>99999999</v>
      </c>
      <c r="D16" s="40">
        <v>10000</v>
      </c>
      <c r="E16" s="42">
        <v>0.05</v>
      </c>
    </row>
    <row r="17" spans="1:5">
      <c r="A17" s="348" t="s">
        <v>7</v>
      </c>
      <c r="B17" s="38">
        <v>0</v>
      </c>
      <c r="C17" s="39">
        <v>300</v>
      </c>
      <c r="D17" s="129" t="s">
        <v>5</v>
      </c>
      <c r="E17" s="42">
        <v>3.5000000000000003E-2</v>
      </c>
    </row>
    <row r="18" spans="1:5">
      <c r="A18" s="348"/>
      <c r="B18" s="39">
        <v>301</v>
      </c>
      <c r="C18" s="39">
        <v>500</v>
      </c>
      <c r="D18" s="129" t="s">
        <v>5</v>
      </c>
      <c r="E18" s="42">
        <v>0.04</v>
      </c>
    </row>
    <row r="19" spans="1:5">
      <c r="A19" s="348"/>
      <c r="B19" s="39">
        <v>501</v>
      </c>
      <c r="C19" s="39">
        <v>1000</v>
      </c>
      <c r="D19" s="129" t="s">
        <v>5</v>
      </c>
      <c r="E19" s="42">
        <v>4.4999999999999998E-2</v>
      </c>
    </row>
    <row r="20" spans="1:5">
      <c r="A20" s="348"/>
      <c r="B20" s="39">
        <v>1001</v>
      </c>
      <c r="C20" s="39">
        <v>99999999</v>
      </c>
      <c r="D20" s="40">
        <v>7000</v>
      </c>
      <c r="E20" s="42">
        <v>0.05</v>
      </c>
    </row>
    <row r="21" spans="1:5">
      <c r="A21" s="182" t="s">
        <v>13</v>
      </c>
      <c r="B21" s="353" t="s">
        <v>21</v>
      </c>
      <c r="C21" s="354"/>
      <c r="D21" s="40">
        <v>2000</v>
      </c>
      <c r="E21" s="44">
        <v>0</v>
      </c>
    </row>
    <row r="22" spans="1:5">
      <c r="A22" s="182" t="s">
        <v>8</v>
      </c>
      <c r="B22" s="353" t="s">
        <v>21</v>
      </c>
      <c r="C22" s="354"/>
      <c r="D22" s="40">
        <v>7000</v>
      </c>
      <c r="E22" s="44">
        <v>0</v>
      </c>
    </row>
    <row r="23" spans="1:5">
      <c r="A23" s="182" t="s">
        <v>16</v>
      </c>
      <c r="B23" s="353" t="s">
        <v>21</v>
      </c>
      <c r="C23" s="354"/>
      <c r="D23" s="40">
        <v>7000</v>
      </c>
      <c r="E23" s="44">
        <v>0</v>
      </c>
    </row>
    <row r="24" spans="1:5">
      <c r="A24" s="183"/>
      <c r="B24" s="184"/>
      <c r="C24" s="185"/>
      <c r="D24" s="186"/>
      <c r="E24" s="187"/>
    </row>
    <row r="25" spans="1:5">
      <c r="A25" s="102" t="s">
        <v>92</v>
      </c>
    </row>
  </sheetData>
  <sheetProtection password="C7D5" sheet="1" objects="1" scenarios="1"/>
  <mergeCells count="12">
    <mergeCell ref="A2:E2"/>
    <mergeCell ref="B21:C21"/>
    <mergeCell ref="B22:C22"/>
    <mergeCell ref="B23:C23"/>
    <mergeCell ref="B3:E3"/>
    <mergeCell ref="A7:A12"/>
    <mergeCell ref="A13:A16"/>
    <mergeCell ref="A17:A20"/>
    <mergeCell ref="A5:A6"/>
    <mergeCell ref="B5:C5"/>
    <mergeCell ref="D5:D6"/>
    <mergeCell ref="A4:E4"/>
  </mergeCells>
  <pageMargins left="0.511811024" right="0.511811024" top="0.78740157499999996" bottom="0.78740157499999996" header="0.31496062000000002" footer="0.3149606200000000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A2" sqref="A2:D2"/>
    </sheetView>
  </sheetViews>
  <sheetFormatPr defaultRowHeight="15"/>
  <cols>
    <col min="1" max="1" width="12.5703125" style="23" customWidth="1"/>
    <col min="2" max="2" width="10.28515625" style="23" customWidth="1"/>
    <col min="3" max="3" width="11.140625" style="23" customWidth="1"/>
    <col min="4" max="4" width="11.42578125" style="23" customWidth="1"/>
  </cols>
  <sheetData>
    <row r="1" spans="1:4">
      <c r="A1" s="170" t="s">
        <v>204</v>
      </c>
    </row>
    <row r="2" spans="1:4" s="199" customFormat="1">
      <c r="A2" s="306" t="s">
        <v>274</v>
      </c>
      <c r="B2" s="306"/>
      <c r="C2" s="306"/>
      <c r="D2" s="306"/>
    </row>
    <row r="3" spans="1:4">
      <c r="A3" s="20" t="s">
        <v>10</v>
      </c>
      <c r="B3" s="329">
        <v>43191</v>
      </c>
      <c r="C3" s="329"/>
      <c r="D3" s="329"/>
    </row>
    <row r="4" spans="1:4" ht="30" customHeight="1">
      <c r="A4" s="361" t="s">
        <v>96</v>
      </c>
      <c r="B4" s="410"/>
      <c r="C4" s="410"/>
      <c r="D4" s="362"/>
    </row>
    <row r="5" spans="1:4">
      <c r="A5" s="333" t="s">
        <v>0</v>
      </c>
      <c r="B5" s="334" t="s">
        <v>94</v>
      </c>
      <c r="C5" s="333"/>
      <c r="D5" s="86" t="s">
        <v>1</v>
      </c>
    </row>
    <row r="6" spans="1:4">
      <c r="A6" s="333"/>
      <c r="B6" s="2" t="s">
        <v>2</v>
      </c>
      <c r="C6" s="2" t="s">
        <v>3</v>
      </c>
      <c r="D6" s="86" t="s">
        <v>91</v>
      </c>
    </row>
    <row r="7" spans="1:4">
      <c r="A7" s="380" t="s">
        <v>17</v>
      </c>
      <c r="B7" s="27">
        <v>0</v>
      </c>
      <c r="C7" s="27">
        <v>50</v>
      </c>
      <c r="D7" s="17" t="s">
        <v>12</v>
      </c>
    </row>
    <row r="8" spans="1:4">
      <c r="A8" s="380"/>
      <c r="B8" s="27">
        <v>51</v>
      </c>
      <c r="C8" s="27">
        <v>150</v>
      </c>
      <c r="D8" s="119">
        <v>3.5000000000000003E-2</v>
      </c>
    </row>
    <row r="9" spans="1:4">
      <c r="A9" s="380"/>
      <c r="B9" s="27">
        <v>151</v>
      </c>
      <c r="C9" s="27">
        <v>200</v>
      </c>
      <c r="D9" s="119">
        <v>0.05</v>
      </c>
    </row>
    <row r="10" spans="1:4">
      <c r="A10" s="380"/>
      <c r="B10" s="27">
        <v>201</v>
      </c>
      <c r="C10" s="28">
        <v>99999999</v>
      </c>
      <c r="D10" s="119">
        <v>0.06</v>
      </c>
    </row>
    <row r="11" spans="1:4">
      <c r="A11" s="380" t="s">
        <v>6</v>
      </c>
      <c r="B11" s="27">
        <v>0</v>
      </c>
      <c r="C11" s="27">
        <v>500</v>
      </c>
      <c r="D11" s="119">
        <v>3.5000000000000003E-2</v>
      </c>
    </row>
    <row r="12" spans="1:4">
      <c r="A12" s="380"/>
      <c r="B12" s="27">
        <v>501</v>
      </c>
      <c r="C12" s="28">
        <v>1000</v>
      </c>
      <c r="D12" s="119">
        <v>0.04</v>
      </c>
    </row>
    <row r="13" spans="1:4">
      <c r="A13" s="380"/>
      <c r="B13" s="28">
        <v>1001</v>
      </c>
      <c r="C13" s="28">
        <v>99999999</v>
      </c>
      <c r="D13" s="119">
        <v>0.06</v>
      </c>
    </row>
    <row r="14" spans="1:4">
      <c r="A14" s="380" t="s">
        <v>7</v>
      </c>
      <c r="B14" s="27">
        <v>0</v>
      </c>
      <c r="C14" s="27">
        <v>500</v>
      </c>
      <c r="D14" s="119">
        <v>3.5000000000000003E-2</v>
      </c>
    </row>
    <row r="15" spans="1:4">
      <c r="A15" s="380"/>
      <c r="B15" s="27">
        <v>501</v>
      </c>
      <c r="C15" s="27">
        <v>1000</v>
      </c>
      <c r="D15" s="119">
        <v>0.05</v>
      </c>
    </row>
    <row r="16" spans="1:4">
      <c r="A16" s="380"/>
      <c r="B16" s="28">
        <v>1001</v>
      </c>
      <c r="C16" s="28">
        <v>99999999</v>
      </c>
      <c r="D16" s="119">
        <v>0.06</v>
      </c>
    </row>
    <row r="17" spans="1:4">
      <c r="A17" s="380" t="s">
        <v>13</v>
      </c>
      <c r="B17" s="27">
        <v>0</v>
      </c>
      <c r="C17" s="27">
        <v>100</v>
      </c>
      <c r="D17" s="119" t="s">
        <v>12</v>
      </c>
    </row>
    <row r="18" spans="1:4">
      <c r="A18" s="380"/>
      <c r="B18" s="27">
        <v>101</v>
      </c>
      <c r="C18" s="27">
        <v>200</v>
      </c>
      <c r="D18" s="119">
        <v>3.5000000000000003E-2</v>
      </c>
    </row>
    <row r="19" spans="1:4">
      <c r="A19" s="380"/>
      <c r="B19" s="27">
        <v>201</v>
      </c>
      <c r="C19" s="27">
        <v>400</v>
      </c>
      <c r="D19" s="119">
        <v>0.05</v>
      </c>
    </row>
    <row r="20" spans="1:4">
      <c r="A20" s="380"/>
      <c r="B20" s="27">
        <v>401</v>
      </c>
      <c r="C20" s="28">
        <v>99999999</v>
      </c>
      <c r="D20" s="119">
        <v>0.06</v>
      </c>
    </row>
    <row r="21" spans="1:4">
      <c r="A21" s="408" t="s">
        <v>8</v>
      </c>
      <c r="B21" s="27">
        <v>0</v>
      </c>
      <c r="C21" s="27">
        <v>300</v>
      </c>
      <c r="D21" s="119">
        <v>0</v>
      </c>
    </row>
    <row r="22" spans="1:4">
      <c r="A22" s="409"/>
      <c r="B22" s="27">
        <v>301</v>
      </c>
      <c r="C22" s="28">
        <v>99999999</v>
      </c>
      <c r="D22" s="119">
        <v>0.04</v>
      </c>
    </row>
    <row r="24" spans="1:4">
      <c r="A24" s="102" t="s">
        <v>92</v>
      </c>
    </row>
  </sheetData>
  <sheetProtection password="C7D5" sheet="1" objects="1" scenarios="1"/>
  <mergeCells count="10">
    <mergeCell ref="A2:D2"/>
    <mergeCell ref="A21:A22"/>
    <mergeCell ref="A4:D4"/>
    <mergeCell ref="A5:A6"/>
    <mergeCell ref="B5:C5"/>
    <mergeCell ref="B3:D3"/>
    <mergeCell ref="A7:A10"/>
    <mergeCell ref="A11:A13"/>
    <mergeCell ref="A14:A16"/>
    <mergeCell ref="A17:A20"/>
  </mergeCells>
  <pageMargins left="0.511811024" right="0.511811024" top="0.78740157499999996" bottom="0.78740157499999996" header="0.31496062000000002" footer="0.3149606200000000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73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17.85546875" style="23" customWidth="1"/>
    <col min="2" max="2" width="10.5703125" style="23" customWidth="1"/>
    <col min="3" max="3" width="11.7109375" style="23" customWidth="1"/>
    <col min="4" max="4" width="11" style="23" customWidth="1"/>
  </cols>
  <sheetData>
    <row r="1" spans="1:9">
      <c r="A1" s="170" t="s">
        <v>230</v>
      </c>
    </row>
    <row r="2" spans="1:9" s="199" customFormat="1">
      <c r="A2" s="306" t="s">
        <v>275</v>
      </c>
      <c r="B2" s="306"/>
      <c r="C2" s="306"/>
      <c r="D2" s="306"/>
    </row>
    <row r="3" spans="1:9">
      <c r="A3" s="20" t="s">
        <v>10</v>
      </c>
      <c r="B3" s="309">
        <v>38036</v>
      </c>
      <c r="C3" s="310"/>
      <c r="D3" s="311"/>
    </row>
    <row r="4" spans="1:9">
      <c r="A4" s="321" t="s">
        <v>106</v>
      </c>
      <c r="B4" s="322"/>
      <c r="C4" s="322"/>
      <c r="D4" s="322"/>
    </row>
    <row r="5" spans="1:9">
      <c r="A5" s="333" t="s">
        <v>0</v>
      </c>
      <c r="B5" s="334" t="s">
        <v>94</v>
      </c>
      <c r="C5" s="333"/>
      <c r="D5" s="363" t="s">
        <v>1</v>
      </c>
    </row>
    <row r="6" spans="1:9">
      <c r="A6" s="333"/>
      <c r="B6" s="2" t="s">
        <v>2</v>
      </c>
      <c r="C6" s="2" t="s">
        <v>3</v>
      </c>
      <c r="D6" s="364"/>
    </row>
    <row r="7" spans="1:9">
      <c r="A7" s="330" t="s">
        <v>17</v>
      </c>
      <c r="B7" s="38">
        <v>0</v>
      </c>
      <c r="C7" s="39">
        <v>50</v>
      </c>
      <c r="D7" s="4" t="s">
        <v>12</v>
      </c>
    </row>
    <row r="8" spans="1:9">
      <c r="A8" s="331"/>
      <c r="B8" s="41">
        <v>51</v>
      </c>
      <c r="C8" s="39">
        <v>100</v>
      </c>
      <c r="D8" s="19">
        <v>1.5</v>
      </c>
    </row>
    <row r="9" spans="1:9">
      <c r="A9" s="331"/>
      <c r="B9" s="41">
        <v>101</v>
      </c>
      <c r="C9" s="39">
        <v>150</v>
      </c>
      <c r="D9" s="19">
        <v>4</v>
      </c>
      <c r="I9" s="14"/>
    </row>
    <row r="10" spans="1:9">
      <c r="A10" s="331"/>
      <c r="B10" s="41">
        <v>151</v>
      </c>
      <c r="C10" s="39">
        <v>200</v>
      </c>
      <c r="D10" s="19">
        <v>5</v>
      </c>
    </row>
    <row r="11" spans="1:9">
      <c r="A11" s="331"/>
      <c r="B11" s="41">
        <v>201</v>
      </c>
      <c r="C11" s="39">
        <v>250</v>
      </c>
      <c r="D11" s="19">
        <v>6</v>
      </c>
    </row>
    <row r="12" spans="1:9">
      <c r="A12" s="331"/>
      <c r="B12" s="41">
        <v>251</v>
      </c>
      <c r="C12" s="39">
        <v>300</v>
      </c>
      <c r="D12" s="19">
        <v>7</v>
      </c>
    </row>
    <row r="13" spans="1:9">
      <c r="A13" s="331"/>
      <c r="B13" s="41">
        <v>301</v>
      </c>
      <c r="C13" s="39">
        <v>350</v>
      </c>
      <c r="D13" s="19">
        <v>8</v>
      </c>
    </row>
    <row r="14" spans="1:9">
      <c r="A14" s="331"/>
      <c r="B14" s="41">
        <v>351</v>
      </c>
      <c r="C14" s="39">
        <v>400</v>
      </c>
      <c r="D14" s="19">
        <v>9</v>
      </c>
    </row>
    <row r="15" spans="1:9">
      <c r="A15" s="331"/>
      <c r="B15" s="41">
        <v>401</v>
      </c>
      <c r="C15" s="39">
        <v>450</v>
      </c>
      <c r="D15" s="19">
        <v>10</v>
      </c>
    </row>
    <row r="16" spans="1:9">
      <c r="A16" s="331"/>
      <c r="B16" s="41">
        <v>451</v>
      </c>
      <c r="C16" s="39">
        <v>500</v>
      </c>
      <c r="D16" s="19">
        <v>11</v>
      </c>
    </row>
    <row r="17" spans="1:4">
      <c r="A17" s="332"/>
      <c r="B17" s="41">
        <v>501</v>
      </c>
      <c r="C17" s="39">
        <v>99999999</v>
      </c>
      <c r="D17" s="19">
        <v>15</v>
      </c>
    </row>
    <row r="18" spans="1:4">
      <c r="A18" s="330" t="s">
        <v>6</v>
      </c>
      <c r="B18" s="38">
        <v>0</v>
      </c>
      <c r="C18" s="39">
        <v>50</v>
      </c>
      <c r="D18" s="4" t="s">
        <v>12</v>
      </c>
    </row>
    <row r="19" spans="1:4">
      <c r="A19" s="331"/>
      <c r="B19" s="41">
        <v>51</v>
      </c>
      <c r="C19" s="39">
        <v>100</v>
      </c>
      <c r="D19" s="19">
        <v>1.5</v>
      </c>
    </row>
    <row r="20" spans="1:4">
      <c r="A20" s="331"/>
      <c r="B20" s="41">
        <v>101</v>
      </c>
      <c r="C20" s="39">
        <v>150</v>
      </c>
      <c r="D20" s="19">
        <v>4</v>
      </c>
    </row>
    <row r="21" spans="1:4">
      <c r="A21" s="331"/>
      <c r="B21" s="41">
        <v>151</v>
      </c>
      <c r="C21" s="39">
        <v>200</v>
      </c>
      <c r="D21" s="19">
        <v>5</v>
      </c>
    </row>
    <row r="22" spans="1:4">
      <c r="A22" s="331"/>
      <c r="B22" s="41">
        <v>201</v>
      </c>
      <c r="C22" s="39">
        <v>250</v>
      </c>
      <c r="D22" s="19">
        <v>6</v>
      </c>
    </row>
    <row r="23" spans="1:4">
      <c r="A23" s="331"/>
      <c r="B23" s="41">
        <v>251</v>
      </c>
      <c r="C23" s="39">
        <v>300</v>
      </c>
      <c r="D23" s="19">
        <v>7</v>
      </c>
    </row>
    <row r="24" spans="1:4">
      <c r="A24" s="331"/>
      <c r="B24" s="41">
        <v>301</v>
      </c>
      <c r="C24" s="39">
        <v>350</v>
      </c>
      <c r="D24" s="19">
        <v>8</v>
      </c>
    </row>
    <row r="25" spans="1:4">
      <c r="A25" s="331"/>
      <c r="B25" s="41">
        <v>351</v>
      </c>
      <c r="C25" s="39">
        <v>400</v>
      </c>
      <c r="D25" s="19">
        <v>9</v>
      </c>
    </row>
    <row r="26" spans="1:4">
      <c r="A26" s="331"/>
      <c r="B26" s="41">
        <v>401</v>
      </c>
      <c r="C26" s="39">
        <v>450</v>
      </c>
      <c r="D26" s="19">
        <v>10</v>
      </c>
    </row>
    <row r="27" spans="1:4">
      <c r="A27" s="331"/>
      <c r="B27" s="41">
        <v>451</v>
      </c>
      <c r="C27" s="39">
        <v>500</v>
      </c>
      <c r="D27" s="19">
        <v>11</v>
      </c>
    </row>
    <row r="28" spans="1:4">
      <c r="A28" s="332"/>
      <c r="B28" s="41">
        <v>501</v>
      </c>
      <c r="C28" s="39">
        <v>99999999</v>
      </c>
      <c r="D28" s="19">
        <v>15</v>
      </c>
    </row>
    <row r="29" spans="1:4">
      <c r="A29" s="330" t="s">
        <v>7</v>
      </c>
      <c r="B29" s="38">
        <v>0</v>
      </c>
      <c r="C29" s="39">
        <v>50</v>
      </c>
      <c r="D29" s="4" t="s">
        <v>12</v>
      </c>
    </row>
    <row r="30" spans="1:4">
      <c r="A30" s="331"/>
      <c r="B30" s="41">
        <v>51</v>
      </c>
      <c r="C30" s="39">
        <v>100</v>
      </c>
      <c r="D30" s="19">
        <v>1.5</v>
      </c>
    </row>
    <row r="31" spans="1:4">
      <c r="A31" s="331"/>
      <c r="B31" s="41">
        <v>101</v>
      </c>
      <c r="C31" s="39">
        <v>150</v>
      </c>
      <c r="D31" s="19">
        <v>4</v>
      </c>
    </row>
    <row r="32" spans="1:4">
      <c r="A32" s="331"/>
      <c r="B32" s="41">
        <v>151</v>
      </c>
      <c r="C32" s="39">
        <v>200</v>
      </c>
      <c r="D32" s="19">
        <v>5</v>
      </c>
    </row>
    <row r="33" spans="1:4">
      <c r="A33" s="331"/>
      <c r="B33" s="41">
        <v>201</v>
      </c>
      <c r="C33" s="39">
        <v>250</v>
      </c>
      <c r="D33" s="19">
        <v>6</v>
      </c>
    </row>
    <row r="34" spans="1:4">
      <c r="A34" s="331"/>
      <c r="B34" s="41">
        <v>251</v>
      </c>
      <c r="C34" s="39">
        <v>300</v>
      </c>
      <c r="D34" s="19">
        <v>7</v>
      </c>
    </row>
    <row r="35" spans="1:4">
      <c r="A35" s="331"/>
      <c r="B35" s="41">
        <v>301</v>
      </c>
      <c r="C35" s="39">
        <v>350</v>
      </c>
      <c r="D35" s="19">
        <v>8</v>
      </c>
    </row>
    <row r="36" spans="1:4">
      <c r="A36" s="331"/>
      <c r="B36" s="41">
        <v>351</v>
      </c>
      <c r="C36" s="39">
        <v>400</v>
      </c>
      <c r="D36" s="19">
        <v>9</v>
      </c>
    </row>
    <row r="37" spans="1:4">
      <c r="A37" s="331"/>
      <c r="B37" s="41">
        <v>401</v>
      </c>
      <c r="C37" s="39">
        <v>450</v>
      </c>
      <c r="D37" s="19">
        <v>10</v>
      </c>
    </row>
    <row r="38" spans="1:4">
      <c r="A38" s="331"/>
      <c r="B38" s="41">
        <v>451</v>
      </c>
      <c r="C38" s="39">
        <v>500</v>
      </c>
      <c r="D38" s="19">
        <v>11</v>
      </c>
    </row>
    <row r="39" spans="1:4">
      <c r="A39" s="332"/>
      <c r="B39" s="41">
        <v>501</v>
      </c>
      <c r="C39" s="39">
        <v>99999999</v>
      </c>
      <c r="D39" s="19">
        <v>15</v>
      </c>
    </row>
    <row r="40" spans="1:4">
      <c r="A40" s="6" t="s">
        <v>13</v>
      </c>
      <c r="B40" s="411" t="s">
        <v>21</v>
      </c>
      <c r="C40" s="412"/>
      <c r="D40" s="19" t="s">
        <v>12</v>
      </c>
    </row>
    <row r="41" spans="1:4">
      <c r="A41" s="330" t="s">
        <v>8</v>
      </c>
      <c r="B41" s="38">
        <v>0</v>
      </c>
      <c r="C41" s="39">
        <v>50</v>
      </c>
      <c r="D41" s="4" t="s">
        <v>12</v>
      </c>
    </row>
    <row r="42" spans="1:4">
      <c r="A42" s="331"/>
      <c r="B42" s="41">
        <v>51</v>
      </c>
      <c r="C42" s="39">
        <v>100</v>
      </c>
      <c r="D42" s="19">
        <v>1.5</v>
      </c>
    </row>
    <row r="43" spans="1:4">
      <c r="A43" s="331"/>
      <c r="B43" s="41">
        <v>101</v>
      </c>
      <c r="C43" s="39">
        <v>150</v>
      </c>
      <c r="D43" s="19">
        <v>4</v>
      </c>
    </row>
    <row r="44" spans="1:4">
      <c r="A44" s="331"/>
      <c r="B44" s="41">
        <v>151</v>
      </c>
      <c r="C44" s="39">
        <v>200</v>
      </c>
      <c r="D44" s="19">
        <v>5</v>
      </c>
    </row>
    <row r="45" spans="1:4">
      <c r="A45" s="331"/>
      <c r="B45" s="41">
        <v>201</v>
      </c>
      <c r="C45" s="39">
        <v>250</v>
      </c>
      <c r="D45" s="19">
        <v>6</v>
      </c>
    </row>
    <row r="46" spans="1:4">
      <c r="A46" s="331"/>
      <c r="B46" s="41">
        <v>251</v>
      </c>
      <c r="C46" s="39">
        <v>300</v>
      </c>
      <c r="D46" s="19">
        <v>7</v>
      </c>
    </row>
    <row r="47" spans="1:4">
      <c r="A47" s="331"/>
      <c r="B47" s="41">
        <v>301</v>
      </c>
      <c r="C47" s="39">
        <v>350</v>
      </c>
      <c r="D47" s="19">
        <v>8</v>
      </c>
    </row>
    <row r="48" spans="1:4">
      <c r="A48" s="331"/>
      <c r="B48" s="41">
        <v>351</v>
      </c>
      <c r="C48" s="39">
        <v>400</v>
      </c>
      <c r="D48" s="19">
        <v>9</v>
      </c>
    </row>
    <row r="49" spans="1:4">
      <c r="A49" s="331"/>
      <c r="B49" s="41">
        <v>401</v>
      </c>
      <c r="C49" s="39">
        <v>450</v>
      </c>
      <c r="D49" s="19">
        <v>10</v>
      </c>
    </row>
    <row r="50" spans="1:4">
      <c r="A50" s="331"/>
      <c r="B50" s="41">
        <v>451</v>
      </c>
      <c r="C50" s="39">
        <v>500</v>
      </c>
      <c r="D50" s="19">
        <v>11</v>
      </c>
    </row>
    <row r="51" spans="1:4">
      <c r="A51" s="332"/>
      <c r="B51" s="41">
        <v>501</v>
      </c>
      <c r="C51" s="39">
        <v>99999999</v>
      </c>
      <c r="D51" s="19">
        <v>15</v>
      </c>
    </row>
    <row r="52" spans="1:4">
      <c r="A52" s="330" t="s">
        <v>15</v>
      </c>
      <c r="B52" s="38">
        <v>0</v>
      </c>
      <c r="C52" s="39">
        <v>50</v>
      </c>
      <c r="D52" s="4" t="s">
        <v>12</v>
      </c>
    </row>
    <row r="53" spans="1:4">
      <c r="A53" s="331"/>
      <c r="B53" s="41">
        <v>51</v>
      </c>
      <c r="C53" s="39">
        <v>100</v>
      </c>
      <c r="D53" s="19">
        <v>1.5</v>
      </c>
    </row>
    <row r="54" spans="1:4">
      <c r="A54" s="331"/>
      <c r="B54" s="41">
        <v>101</v>
      </c>
      <c r="C54" s="39">
        <v>150</v>
      </c>
      <c r="D54" s="19">
        <v>4</v>
      </c>
    </row>
    <row r="55" spans="1:4">
      <c r="A55" s="331"/>
      <c r="B55" s="41">
        <v>151</v>
      </c>
      <c r="C55" s="39">
        <v>200</v>
      </c>
      <c r="D55" s="19">
        <v>5</v>
      </c>
    </row>
    <row r="56" spans="1:4">
      <c r="A56" s="331"/>
      <c r="B56" s="41">
        <v>201</v>
      </c>
      <c r="C56" s="39">
        <v>250</v>
      </c>
      <c r="D56" s="19">
        <v>6</v>
      </c>
    </row>
    <row r="57" spans="1:4">
      <c r="A57" s="331"/>
      <c r="B57" s="41">
        <v>251</v>
      </c>
      <c r="C57" s="39">
        <v>300</v>
      </c>
      <c r="D57" s="19">
        <v>7</v>
      </c>
    </row>
    <row r="58" spans="1:4">
      <c r="A58" s="331"/>
      <c r="B58" s="41">
        <v>301</v>
      </c>
      <c r="C58" s="39">
        <v>350</v>
      </c>
      <c r="D58" s="19">
        <v>8</v>
      </c>
    </row>
    <row r="59" spans="1:4">
      <c r="A59" s="331"/>
      <c r="B59" s="41">
        <v>351</v>
      </c>
      <c r="C59" s="39">
        <v>400</v>
      </c>
      <c r="D59" s="19">
        <v>9</v>
      </c>
    </row>
    <row r="60" spans="1:4">
      <c r="A60" s="331"/>
      <c r="B60" s="41">
        <v>401</v>
      </c>
      <c r="C60" s="39">
        <v>450</v>
      </c>
      <c r="D60" s="19">
        <v>10</v>
      </c>
    </row>
    <row r="61" spans="1:4">
      <c r="A61" s="331"/>
      <c r="B61" s="41">
        <v>451</v>
      </c>
      <c r="C61" s="39">
        <v>500</v>
      </c>
      <c r="D61" s="19">
        <v>11</v>
      </c>
    </row>
    <row r="62" spans="1:4">
      <c r="A62" s="332"/>
      <c r="B62" s="41">
        <v>501</v>
      </c>
      <c r="C62" s="39">
        <v>99999999</v>
      </c>
      <c r="D62" s="19">
        <v>15</v>
      </c>
    </row>
    <row r="63" spans="1:4">
      <c r="A63" s="330" t="s">
        <v>16</v>
      </c>
      <c r="B63" s="38">
        <v>0</v>
      </c>
      <c r="C63" s="39">
        <v>50</v>
      </c>
      <c r="D63" s="4" t="s">
        <v>12</v>
      </c>
    </row>
    <row r="64" spans="1:4">
      <c r="A64" s="331"/>
      <c r="B64" s="41">
        <v>51</v>
      </c>
      <c r="C64" s="39">
        <v>100</v>
      </c>
      <c r="D64" s="19">
        <v>1.5</v>
      </c>
    </row>
    <row r="65" spans="1:4">
      <c r="A65" s="331"/>
      <c r="B65" s="41">
        <v>101</v>
      </c>
      <c r="C65" s="39">
        <v>150</v>
      </c>
      <c r="D65" s="19">
        <v>4</v>
      </c>
    </row>
    <row r="66" spans="1:4">
      <c r="A66" s="331"/>
      <c r="B66" s="41">
        <v>151</v>
      </c>
      <c r="C66" s="39">
        <v>200</v>
      </c>
      <c r="D66" s="19">
        <v>5</v>
      </c>
    </row>
    <row r="67" spans="1:4">
      <c r="A67" s="331"/>
      <c r="B67" s="41">
        <v>201</v>
      </c>
      <c r="C67" s="39">
        <v>250</v>
      </c>
      <c r="D67" s="19">
        <v>6</v>
      </c>
    </row>
    <row r="68" spans="1:4">
      <c r="A68" s="331"/>
      <c r="B68" s="41">
        <v>251</v>
      </c>
      <c r="C68" s="39">
        <v>300</v>
      </c>
      <c r="D68" s="19">
        <v>7</v>
      </c>
    </row>
    <row r="69" spans="1:4">
      <c r="A69" s="331"/>
      <c r="B69" s="41">
        <v>301</v>
      </c>
      <c r="C69" s="39">
        <v>350</v>
      </c>
      <c r="D69" s="19">
        <v>8</v>
      </c>
    </row>
    <row r="70" spans="1:4">
      <c r="A70" s="331"/>
      <c r="B70" s="41">
        <v>351</v>
      </c>
      <c r="C70" s="39">
        <v>400</v>
      </c>
      <c r="D70" s="19">
        <v>9</v>
      </c>
    </row>
    <row r="71" spans="1:4">
      <c r="A71" s="331"/>
      <c r="B71" s="41">
        <v>401</v>
      </c>
      <c r="C71" s="39">
        <v>450</v>
      </c>
      <c r="D71" s="19">
        <v>10</v>
      </c>
    </row>
    <row r="72" spans="1:4">
      <c r="A72" s="331"/>
      <c r="B72" s="41">
        <v>451</v>
      </c>
      <c r="C72" s="39">
        <v>500</v>
      </c>
      <c r="D72" s="19">
        <v>11</v>
      </c>
    </row>
    <row r="73" spans="1:4">
      <c r="A73" s="332"/>
      <c r="B73" s="41">
        <v>501</v>
      </c>
      <c r="C73" s="39">
        <v>99999999</v>
      </c>
      <c r="D73" s="19">
        <v>15</v>
      </c>
    </row>
  </sheetData>
  <sheetProtection password="C7D5" sheet="1" objects="1" scenarios="1"/>
  <mergeCells count="13">
    <mergeCell ref="A63:A73"/>
    <mergeCell ref="A4:D4"/>
    <mergeCell ref="A5:A6"/>
    <mergeCell ref="B5:C5"/>
    <mergeCell ref="D5:D6"/>
    <mergeCell ref="A7:A17"/>
    <mergeCell ref="A18:A28"/>
    <mergeCell ref="B40:C40"/>
    <mergeCell ref="A2:D2"/>
    <mergeCell ref="B3:D3"/>
    <mergeCell ref="A29:A39"/>
    <mergeCell ref="A41:A51"/>
    <mergeCell ref="A52:A6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K21" sqref="K21"/>
    </sheetView>
  </sheetViews>
  <sheetFormatPr defaultRowHeight="15"/>
  <cols>
    <col min="1" max="1" width="17" style="23" customWidth="1"/>
    <col min="2" max="2" width="9.5703125" style="23" customWidth="1"/>
    <col min="3" max="3" width="10.28515625" style="23" customWidth="1"/>
    <col min="4" max="4" width="9.42578125" style="23" customWidth="1"/>
    <col min="5" max="5" width="10.28515625" style="23" customWidth="1"/>
    <col min="6" max="6" width="10.5703125" style="23" customWidth="1"/>
    <col min="7" max="7" width="11.85546875" customWidth="1"/>
    <col min="8" max="8" width="15.85546875" customWidth="1"/>
  </cols>
  <sheetData>
    <row r="1" spans="1:8">
      <c r="A1" s="170" t="s">
        <v>231</v>
      </c>
    </row>
    <row r="2" spans="1:8" s="199" customFormat="1">
      <c r="A2" s="381" t="s">
        <v>276</v>
      </c>
      <c r="B2" s="381"/>
      <c r="C2" s="381"/>
      <c r="D2" s="381"/>
      <c r="E2" s="381"/>
      <c r="F2" s="381"/>
    </row>
    <row r="3" spans="1:8" s="278" customFormat="1">
      <c r="A3" s="20" t="s">
        <v>10</v>
      </c>
      <c r="B3" s="509" t="s">
        <v>361</v>
      </c>
      <c r="C3" s="329"/>
      <c r="D3" s="329"/>
      <c r="E3" s="329"/>
      <c r="F3" s="329"/>
      <c r="G3" s="329"/>
      <c r="H3" s="329"/>
    </row>
    <row r="4" spans="1:8" s="278" customFormat="1">
      <c r="A4" s="360" t="s">
        <v>366</v>
      </c>
      <c r="B4" s="360"/>
      <c r="C4" s="360"/>
      <c r="D4" s="360"/>
      <c r="E4" s="360"/>
      <c r="F4" s="360"/>
      <c r="G4" s="360"/>
      <c r="H4" s="360"/>
    </row>
    <row r="5" spans="1:8" s="278" customFormat="1" ht="15" customHeight="1">
      <c r="A5" s="360" t="s">
        <v>0</v>
      </c>
      <c r="B5" s="313" t="s">
        <v>90</v>
      </c>
      <c r="C5" s="313"/>
      <c r="D5" s="414" t="s">
        <v>82</v>
      </c>
      <c r="E5" s="414"/>
      <c r="F5" s="414"/>
      <c r="G5" s="414"/>
      <c r="H5" s="414"/>
    </row>
    <row r="6" spans="1:8" s="278" customFormat="1">
      <c r="A6" s="360"/>
      <c r="B6" s="287" t="s">
        <v>2</v>
      </c>
      <c r="C6" s="287" t="s">
        <v>3</v>
      </c>
      <c r="D6" s="13" t="s">
        <v>29</v>
      </c>
      <c r="E6" s="13" t="s">
        <v>30</v>
      </c>
      <c r="F6" s="13" t="s">
        <v>31</v>
      </c>
      <c r="G6" s="13" t="s">
        <v>32</v>
      </c>
      <c r="H6" s="13" t="s">
        <v>365</v>
      </c>
    </row>
    <row r="7" spans="1:8" s="278" customFormat="1">
      <c r="A7" s="371" t="s">
        <v>20</v>
      </c>
      <c r="B7" s="45">
        <v>0</v>
      </c>
      <c r="C7" s="288">
        <v>30</v>
      </c>
      <c r="D7" s="413" t="s">
        <v>12</v>
      </c>
      <c r="E7" s="413"/>
      <c r="F7" s="413"/>
      <c r="G7" s="413"/>
      <c r="H7" s="413"/>
    </row>
    <row r="8" spans="1:8" s="278" customFormat="1">
      <c r="A8" s="405"/>
      <c r="B8" s="45">
        <v>31</v>
      </c>
      <c r="C8" s="288">
        <v>100</v>
      </c>
      <c r="D8" s="133">
        <v>4.33</v>
      </c>
      <c r="E8" s="133">
        <v>5.42</v>
      </c>
      <c r="F8" s="133">
        <v>6.5</v>
      </c>
      <c r="G8" s="289">
        <v>7.58</v>
      </c>
      <c r="H8" s="289">
        <v>8.66</v>
      </c>
    </row>
    <row r="9" spans="1:8" s="278" customFormat="1">
      <c r="A9" s="405"/>
      <c r="B9" s="45">
        <v>101</v>
      </c>
      <c r="C9" s="288">
        <v>220</v>
      </c>
      <c r="D9" s="133">
        <v>8.67</v>
      </c>
      <c r="E9" s="133">
        <v>9.75</v>
      </c>
      <c r="F9" s="133">
        <v>10.84</v>
      </c>
      <c r="G9" s="289">
        <v>11.92</v>
      </c>
      <c r="H9" s="289">
        <v>13</v>
      </c>
    </row>
    <row r="10" spans="1:8" s="278" customFormat="1">
      <c r="A10" s="372"/>
      <c r="B10" s="45">
        <v>221</v>
      </c>
      <c r="C10" s="32">
        <v>99999999</v>
      </c>
      <c r="D10" s="133">
        <v>13</v>
      </c>
      <c r="E10" s="133">
        <v>14.09</v>
      </c>
      <c r="F10" s="133">
        <v>15.17</v>
      </c>
      <c r="G10" s="289">
        <v>16.25</v>
      </c>
      <c r="H10" s="289">
        <v>17.329999999999998</v>
      </c>
    </row>
    <row r="11" spans="1:8" s="278" customFormat="1">
      <c r="A11" s="288" t="s">
        <v>17</v>
      </c>
      <c r="B11" s="403" t="s">
        <v>21</v>
      </c>
      <c r="C11" s="404"/>
      <c r="D11" s="133">
        <v>13</v>
      </c>
      <c r="E11" s="133">
        <v>14.09</v>
      </c>
      <c r="F11" s="133">
        <v>15.17</v>
      </c>
      <c r="G11" s="289">
        <v>16.25</v>
      </c>
      <c r="H11" s="289">
        <v>17.329999999999998</v>
      </c>
    </row>
    <row r="12" spans="1:8" s="278" customFormat="1">
      <c r="A12" s="288" t="s">
        <v>6</v>
      </c>
      <c r="B12" s="403" t="s">
        <v>21</v>
      </c>
      <c r="C12" s="404"/>
      <c r="D12" s="134">
        <v>16.25</v>
      </c>
      <c r="E12" s="134">
        <v>17.34</v>
      </c>
      <c r="F12" s="134">
        <v>18.420000000000002</v>
      </c>
      <c r="G12" s="289">
        <v>19.5</v>
      </c>
      <c r="H12" s="289">
        <v>20.58</v>
      </c>
    </row>
    <row r="13" spans="1:8" s="278" customFormat="1">
      <c r="A13" s="288" t="s">
        <v>7</v>
      </c>
      <c r="B13" s="403" t="s">
        <v>21</v>
      </c>
      <c r="C13" s="404"/>
      <c r="D13" s="133">
        <v>16.25</v>
      </c>
      <c r="E13" s="133">
        <v>17.34</v>
      </c>
      <c r="F13" s="133">
        <v>18.420000000000002</v>
      </c>
      <c r="G13" s="289">
        <v>16.25</v>
      </c>
      <c r="H13" s="289">
        <v>17.329999999999998</v>
      </c>
    </row>
    <row r="14" spans="1:8" s="278" customFormat="1">
      <c r="A14" s="286" t="s">
        <v>13</v>
      </c>
      <c r="B14" s="403" t="s">
        <v>21</v>
      </c>
      <c r="C14" s="404"/>
      <c r="D14" s="133">
        <v>13</v>
      </c>
      <c r="E14" s="133">
        <v>14.09</v>
      </c>
      <c r="F14" s="133">
        <v>15.17</v>
      </c>
      <c r="G14" s="289">
        <v>19.5</v>
      </c>
      <c r="H14" s="289">
        <v>20.58</v>
      </c>
    </row>
    <row r="15" spans="1:8" s="278" customFormat="1">
      <c r="A15" s="286" t="s">
        <v>8</v>
      </c>
      <c r="B15" s="403" t="s">
        <v>21</v>
      </c>
      <c r="C15" s="404"/>
      <c r="D15" s="133">
        <v>16.25</v>
      </c>
      <c r="E15" s="133">
        <v>17.34</v>
      </c>
      <c r="F15" s="133">
        <v>18.420000000000002</v>
      </c>
      <c r="G15" s="289">
        <v>19.5</v>
      </c>
      <c r="H15" s="289">
        <v>20.58</v>
      </c>
    </row>
    <row r="16" spans="1:8" s="278" customFormat="1">
      <c r="A16" s="286" t="s">
        <v>15</v>
      </c>
      <c r="B16" s="403" t="s">
        <v>21</v>
      </c>
      <c r="C16" s="404"/>
      <c r="D16" s="133">
        <v>16.25</v>
      </c>
      <c r="E16" s="133">
        <v>17.34</v>
      </c>
      <c r="F16" s="133">
        <v>18.420000000000002</v>
      </c>
      <c r="G16" s="289">
        <v>19.5</v>
      </c>
      <c r="H16" s="289">
        <v>20.58</v>
      </c>
    </row>
    <row r="17" spans="1:6" s="278" customFormat="1">
      <c r="A17"/>
      <c r="B17"/>
      <c r="C17"/>
      <c r="D17"/>
      <c r="E17"/>
      <c r="F17"/>
    </row>
    <row r="18" spans="1:6" s="278" customFormat="1">
      <c r="A18"/>
      <c r="B18"/>
      <c r="C18"/>
      <c r="D18"/>
      <c r="E18"/>
      <c r="F18"/>
    </row>
    <row r="19" spans="1:6" s="278" customFormat="1">
      <c r="A19"/>
      <c r="B19"/>
      <c r="C19"/>
      <c r="D19"/>
      <c r="E19"/>
      <c r="F19"/>
    </row>
    <row r="20" spans="1:6">
      <c r="A20" s="223" t="s">
        <v>10</v>
      </c>
      <c r="B20" s="415" t="s">
        <v>363</v>
      </c>
      <c r="C20" s="383"/>
      <c r="D20" s="383"/>
      <c r="E20" s="383"/>
      <c r="F20" s="384"/>
    </row>
    <row r="21" spans="1:6">
      <c r="A21" s="360" t="s">
        <v>105</v>
      </c>
      <c r="B21" s="360"/>
      <c r="C21" s="360"/>
      <c r="D21" s="360"/>
      <c r="E21" s="360"/>
      <c r="F21" s="360"/>
    </row>
    <row r="22" spans="1:6" ht="30.75" customHeight="1">
      <c r="A22" s="360" t="s">
        <v>0</v>
      </c>
      <c r="B22" s="316" t="s">
        <v>90</v>
      </c>
      <c r="C22" s="402"/>
      <c r="D22" s="325" t="s">
        <v>82</v>
      </c>
      <c r="E22" s="326"/>
      <c r="F22" s="327"/>
    </row>
    <row r="23" spans="1:6">
      <c r="A23" s="360"/>
      <c r="B23" s="16" t="s">
        <v>2</v>
      </c>
      <c r="C23" s="16" t="s">
        <v>3</v>
      </c>
      <c r="D23" s="13" t="s">
        <v>29</v>
      </c>
      <c r="E23" s="13" t="s">
        <v>30</v>
      </c>
      <c r="F23" s="13" t="s">
        <v>81</v>
      </c>
    </row>
    <row r="24" spans="1:6">
      <c r="A24" s="371" t="s">
        <v>20</v>
      </c>
      <c r="B24" s="45">
        <v>0</v>
      </c>
      <c r="C24" s="26">
        <v>30</v>
      </c>
      <c r="D24" s="416" t="s">
        <v>12</v>
      </c>
      <c r="E24" s="417"/>
      <c r="F24" s="418"/>
    </row>
    <row r="25" spans="1:6">
      <c r="A25" s="405"/>
      <c r="B25" s="45">
        <v>31</v>
      </c>
      <c r="C25" s="26">
        <v>100</v>
      </c>
      <c r="D25" s="133">
        <v>4.33</v>
      </c>
      <c r="E25" s="133">
        <v>5.42</v>
      </c>
      <c r="F25" s="133">
        <v>6.5</v>
      </c>
    </row>
    <row r="26" spans="1:6">
      <c r="A26" s="405"/>
      <c r="B26" s="45">
        <v>101</v>
      </c>
      <c r="C26" s="26">
        <v>220</v>
      </c>
      <c r="D26" s="133">
        <v>8.67</v>
      </c>
      <c r="E26" s="133">
        <v>9.75</v>
      </c>
      <c r="F26" s="133">
        <v>10.84</v>
      </c>
    </row>
    <row r="27" spans="1:6">
      <c r="A27" s="372"/>
      <c r="B27" s="45">
        <v>221</v>
      </c>
      <c r="C27" s="32">
        <v>99999999</v>
      </c>
      <c r="D27" s="133">
        <v>13</v>
      </c>
      <c r="E27" s="133">
        <v>14.09</v>
      </c>
      <c r="F27" s="133">
        <v>15.17</v>
      </c>
    </row>
    <row r="28" spans="1:6">
      <c r="A28" s="26" t="s">
        <v>17</v>
      </c>
      <c r="B28" s="403" t="s">
        <v>21</v>
      </c>
      <c r="C28" s="404"/>
      <c r="D28" s="133">
        <v>13</v>
      </c>
      <c r="E28" s="133">
        <v>14.09</v>
      </c>
      <c r="F28" s="133">
        <v>15.17</v>
      </c>
    </row>
    <row r="29" spans="1:6">
      <c r="A29" s="26" t="s">
        <v>6</v>
      </c>
      <c r="B29" s="403" t="s">
        <v>21</v>
      </c>
      <c r="C29" s="404"/>
      <c r="D29" s="134">
        <v>16.25</v>
      </c>
      <c r="E29" s="134">
        <v>17.34</v>
      </c>
      <c r="F29" s="134">
        <v>18.420000000000002</v>
      </c>
    </row>
    <row r="30" spans="1:6">
      <c r="A30" s="26" t="s">
        <v>7</v>
      </c>
      <c r="B30" s="403" t="s">
        <v>21</v>
      </c>
      <c r="C30" s="404"/>
      <c r="D30" s="133">
        <v>16.25</v>
      </c>
      <c r="E30" s="133">
        <v>17.34</v>
      </c>
      <c r="F30" s="133">
        <v>18.420000000000002</v>
      </c>
    </row>
    <row r="31" spans="1:6">
      <c r="A31" s="30" t="s">
        <v>13</v>
      </c>
      <c r="B31" s="403" t="s">
        <v>21</v>
      </c>
      <c r="C31" s="404"/>
      <c r="D31" s="133">
        <v>13</v>
      </c>
      <c r="E31" s="133">
        <v>14.09</v>
      </c>
      <c r="F31" s="133">
        <v>15.17</v>
      </c>
    </row>
    <row r="32" spans="1:6">
      <c r="A32" s="30" t="s">
        <v>8</v>
      </c>
      <c r="B32" s="403" t="s">
        <v>21</v>
      </c>
      <c r="C32" s="404"/>
      <c r="D32" s="133">
        <v>16.25</v>
      </c>
      <c r="E32" s="133">
        <v>17.34</v>
      </c>
      <c r="F32" s="133">
        <v>18.420000000000002</v>
      </c>
    </row>
    <row r="33" spans="1:6" ht="15.75" customHeight="1">
      <c r="A33" s="30" t="s">
        <v>15</v>
      </c>
      <c r="B33" s="403" t="s">
        <v>21</v>
      </c>
      <c r="C33" s="404"/>
      <c r="D33" s="133">
        <v>16.25</v>
      </c>
      <c r="E33" s="133">
        <v>17.34</v>
      </c>
      <c r="F33" s="133">
        <v>18.420000000000002</v>
      </c>
    </row>
  </sheetData>
  <sheetProtection password="C7D5" sheet="1" objects="1" scenarios="1"/>
  <mergeCells count="27">
    <mergeCell ref="B33:C33"/>
    <mergeCell ref="B28:C28"/>
    <mergeCell ref="B29:C29"/>
    <mergeCell ref="B30:C30"/>
    <mergeCell ref="B31:C31"/>
    <mergeCell ref="B32:C32"/>
    <mergeCell ref="B20:F20"/>
    <mergeCell ref="A21:F21"/>
    <mergeCell ref="D24:F24"/>
    <mergeCell ref="A22:A23"/>
    <mergeCell ref="B22:C22"/>
    <mergeCell ref="A24:A27"/>
    <mergeCell ref="D22:F22"/>
    <mergeCell ref="B13:C13"/>
    <mergeCell ref="B14:C14"/>
    <mergeCell ref="B15:C15"/>
    <mergeCell ref="B16:C16"/>
    <mergeCell ref="A2:F2"/>
    <mergeCell ref="A5:A6"/>
    <mergeCell ref="B5:C5"/>
    <mergeCell ref="A7:A10"/>
    <mergeCell ref="B11:C11"/>
    <mergeCell ref="D7:H7"/>
    <mergeCell ref="B3:H3"/>
    <mergeCell ref="A4:H4"/>
    <mergeCell ref="D5:H5"/>
    <mergeCell ref="B12:C12"/>
  </mergeCells>
  <pageMargins left="0.511811024" right="0.511811024" top="0.78740157499999996" bottom="0.78740157499999996" header="0.31496062000000002" footer="0.3149606200000000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A2" sqref="A2:D2"/>
    </sheetView>
  </sheetViews>
  <sheetFormatPr defaultRowHeight="15"/>
  <cols>
    <col min="1" max="1" width="15.5703125" style="23" customWidth="1"/>
    <col min="2" max="2" width="10.42578125" style="23" customWidth="1"/>
    <col min="3" max="3" width="12.5703125" style="23" customWidth="1"/>
    <col min="4" max="4" width="10.42578125" style="23" customWidth="1"/>
  </cols>
  <sheetData>
    <row r="1" spans="1:4">
      <c r="A1" s="170" t="s">
        <v>188</v>
      </c>
    </row>
    <row r="2" spans="1:4" s="199" customFormat="1">
      <c r="A2" s="306" t="s">
        <v>277</v>
      </c>
      <c r="B2" s="306"/>
      <c r="C2" s="306"/>
      <c r="D2" s="306"/>
    </row>
    <row r="3" spans="1:4">
      <c r="A3" s="20" t="s">
        <v>10</v>
      </c>
      <c r="B3" s="329">
        <v>43435</v>
      </c>
      <c r="C3" s="329"/>
      <c r="D3" s="329"/>
    </row>
    <row r="4" spans="1:4">
      <c r="A4" s="424" t="s">
        <v>107</v>
      </c>
      <c r="B4" s="424"/>
      <c r="C4" s="424"/>
      <c r="D4" s="424"/>
    </row>
    <row r="5" spans="1:4">
      <c r="A5" s="425" t="s">
        <v>0</v>
      </c>
      <c r="B5" s="425" t="s">
        <v>90</v>
      </c>
      <c r="C5" s="425"/>
      <c r="D5" s="422" t="s">
        <v>1</v>
      </c>
    </row>
    <row r="6" spans="1:4">
      <c r="A6" s="425"/>
      <c r="B6" s="52" t="s">
        <v>2</v>
      </c>
      <c r="C6" s="52" t="s">
        <v>3</v>
      </c>
      <c r="D6" s="423"/>
    </row>
    <row r="7" spans="1:4">
      <c r="A7" s="419" t="s">
        <v>17</v>
      </c>
      <c r="B7" s="53">
        <v>0</v>
      </c>
      <c r="C7" s="49">
        <v>200</v>
      </c>
      <c r="D7" s="50">
        <v>4.71</v>
      </c>
    </row>
    <row r="8" spans="1:4">
      <c r="A8" s="420"/>
      <c r="B8" s="51">
        <v>201</v>
      </c>
      <c r="C8" s="49">
        <v>400</v>
      </c>
      <c r="D8" s="50">
        <v>6.59</v>
      </c>
    </row>
    <row r="9" spans="1:4">
      <c r="A9" s="420"/>
      <c r="B9" s="51">
        <v>401</v>
      </c>
      <c r="C9" s="49">
        <v>500</v>
      </c>
      <c r="D9" s="50">
        <v>8.4700000000000006</v>
      </c>
    </row>
    <row r="10" spans="1:4">
      <c r="A10" s="420"/>
      <c r="B10" s="51">
        <v>501</v>
      </c>
      <c r="C10" s="49">
        <v>99999999</v>
      </c>
      <c r="D10" s="50">
        <v>9.42</v>
      </c>
    </row>
    <row r="11" spans="1:4">
      <c r="A11" s="419" t="s">
        <v>6</v>
      </c>
      <c r="B11" s="53">
        <v>0</v>
      </c>
      <c r="C11" s="49">
        <v>200</v>
      </c>
      <c r="D11" s="50">
        <v>4.71</v>
      </c>
    </row>
    <row r="12" spans="1:4">
      <c r="A12" s="420"/>
      <c r="B12" s="51">
        <v>201</v>
      </c>
      <c r="C12" s="49">
        <v>400</v>
      </c>
      <c r="D12" s="50">
        <v>6.59</v>
      </c>
    </row>
    <row r="13" spans="1:4">
      <c r="A13" s="420"/>
      <c r="B13" s="51">
        <v>401</v>
      </c>
      <c r="C13" s="49">
        <v>500</v>
      </c>
      <c r="D13" s="50">
        <v>8.4700000000000006</v>
      </c>
    </row>
    <row r="14" spans="1:4">
      <c r="A14" s="420"/>
      <c r="B14" s="53">
        <v>501</v>
      </c>
      <c r="C14" s="49">
        <v>99999999</v>
      </c>
      <c r="D14" s="50">
        <v>9.42</v>
      </c>
    </row>
    <row r="15" spans="1:4">
      <c r="A15" s="419" t="s">
        <v>7</v>
      </c>
      <c r="B15" s="53">
        <v>0</v>
      </c>
      <c r="C15" s="49">
        <v>200</v>
      </c>
      <c r="D15" s="50">
        <v>4.71</v>
      </c>
    </row>
    <row r="16" spans="1:4">
      <c r="A16" s="420"/>
      <c r="B16" s="51">
        <v>201</v>
      </c>
      <c r="C16" s="49">
        <v>400</v>
      </c>
      <c r="D16" s="50">
        <v>6.59</v>
      </c>
    </row>
    <row r="17" spans="1:4">
      <c r="A17" s="420"/>
      <c r="B17" s="51">
        <v>401</v>
      </c>
      <c r="C17" s="49">
        <v>500</v>
      </c>
      <c r="D17" s="50">
        <v>8.4700000000000006</v>
      </c>
    </row>
    <row r="18" spans="1:4">
      <c r="A18" s="420"/>
      <c r="B18" s="51">
        <v>501</v>
      </c>
      <c r="C18" s="49">
        <v>99999999</v>
      </c>
      <c r="D18" s="50">
        <v>9.42</v>
      </c>
    </row>
    <row r="19" spans="1:4">
      <c r="A19" s="419" t="s">
        <v>13</v>
      </c>
      <c r="B19" s="53">
        <v>0</v>
      </c>
      <c r="C19" s="49">
        <v>200</v>
      </c>
      <c r="D19" s="50">
        <v>4.71</v>
      </c>
    </row>
    <row r="20" spans="1:4">
      <c r="A20" s="420"/>
      <c r="B20" s="51">
        <v>201</v>
      </c>
      <c r="C20" s="49">
        <v>400</v>
      </c>
      <c r="D20" s="50">
        <v>6.59</v>
      </c>
    </row>
    <row r="21" spans="1:4">
      <c r="A21" s="420"/>
      <c r="B21" s="51">
        <v>401</v>
      </c>
      <c r="C21" s="49">
        <v>500</v>
      </c>
      <c r="D21" s="50">
        <v>8.4700000000000006</v>
      </c>
    </row>
    <row r="22" spans="1:4">
      <c r="A22" s="421"/>
      <c r="B22" s="53">
        <v>501</v>
      </c>
      <c r="C22" s="49">
        <v>99999999</v>
      </c>
      <c r="D22" s="50">
        <v>9.42</v>
      </c>
    </row>
    <row r="23" spans="1:4">
      <c r="A23" s="419" t="s">
        <v>23</v>
      </c>
      <c r="B23" s="53">
        <v>0</v>
      </c>
      <c r="C23" s="49">
        <v>200</v>
      </c>
      <c r="D23" s="50">
        <v>4.71</v>
      </c>
    </row>
    <row r="24" spans="1:4">
      <c r="A24" s="420"/>
      <c r="B24" s="51">
        <v>201</v>
      </c>
      <c r="C24" s="54">
        <v>400</v>
      </c>
      <c r="D24" s="50">
        <v>6.59</v>
      </c>
    </row>
    <row r="25" spans="1:4">
      <c r="A25" s="420"/>
      <c r="B25" s="51">
        <v>401</v>
      </c>
      <c r="C25" s="54">
        <v>500</v>
      </c>
      <c r="D25" s="50">
        <v>8.4700000000000006</v>
      </c>
    </row>
    <row r="26" spans="1:4">
      <c r="A26" s="421"/>
      <c r="B26" s="51">
        <v>501</v>
      </c>
      <c r="C26" s="55">
        <v>99999999</v>
      </c>
      <c r="D26" s="50">
        <v>9.42</v>
      </c>
    </row>
    <row r="27" spans="1:4">
      <c r="A27" s="419" t="s">
        <v>24</v>
      </c>
      <c r="B27" s="53">
        <v>0</v>
      </c>
      <c r="C27" s="54">
        <v>200</v>
      </c>
      <c r="D27" s="50">
        <v>4.71</v>
      </c>
    </row>
    <row r="28" spans="1:4">
      <c r="A28" s="420"/>
      <c r="B28" s="51">
        <v>201</v>
      </c>
      <c r="C28" s="54">
        <v>400</v>
      </c>
      <c r="D28" s="50">
        <v>6.59</v>
      </c>
    </row>
    <row r="29" spans="1:4">
      <c r="A29" s="420"/>
      <c r="B29" s="51">
        <v>401</v>
      </c>
      <c r="C29" s="54">
        <v>500</v>
      </c>
      <c r="D29" s="50">
        <v>8.4700000000000006</v>
      </c>
    </row>
    <row r="30" spans="1:4">
      <c r="A30" s="421"/>
      <c r="B30" s="51">
        <v>501</v>
      </c>
      <c r="C30" s="55">
        <v>99999999</v>
      </c>
      <c r="D30" s="50">
        <v>9.42</v>
      </c>
    </row>
    <row r="31" spans="1:4">
      <c r="A31" s="419" t="s">
        <v>16</v>
      </c>
      <c r="B31" s="53">
        <v>0</v>
      </c>
      <c r="C31" s="54">
        <v>200</v>
      </c>
      <c r="D31" s="50">
        <v>4.71</v>
      </c>
    </row>
    <row r="32" spans="1:4">
      <c r="A32" s="420"/>
      <c r="B32" s="51">
        <v>201</v>
      </c>
      <c r="C32" s="54">
        <v>400</v>
      </c>
      <c r="D32" s="50">
        <v>6.59</v>
      </c>
    </row>
    <row r="33" spans="1:4">
      <c r="A33" s="420"/>
      <c r="B33" s="51">
        <v>401</v>
      </c>
      <c r="C33" s="54">
        <v>500</v>
      </c>
      <c r="D33" s="50">
        <v>8.4700000000000006</v>
      </c>
    </row>
    <row r="34" spans="1:4">
      <c r="A34" s="421"/>
      <c r="B34" s="51">
        <v>501</v>
      </c>
      <c r="C34" s="55">
        <v>99999999</v>
      </c>
      <c r="D34" s="50">
        <v>9.42</v>
      </c>
    </row>
  </sheetData>
  <sheetProtection password="C7D5" sheet="1" objects="1" scenarios="1"/>
  <mergeCells count="13">
    <mergeCell ref="A2:D2"/>
    <mergeCell ref="A23:A26"/>
    <mergeCell ref="A27:A30"/>
    <mergeCell ref="A31:A34"/>
    <mergeCell ref="A7:A10"/>
    <mergeCell ref="A11:A14"/>
    <mergeCell ref="D5:D6"/>
    <mergeCell ref="A15:A18"/>
    <mergeCell ref="A19:A22"/>
    <mergeCell ref="B3:D3"/>
    <mergeCell ref="A4:D4"/>
    <mergeCell ref="A5:A6"/>
    <mergeCell ref="B5:C5"/>
  </mergeCells>
  <pageMargins left="0.511811024" right="0.511811024" top="0.78740157499999996" bottom="0.78740157499999996" header="0.31496062000000002" footer="0.31496062000000002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J17" sqref="J17"/>
    </sheetView>
  </sheetViews>
  <sheetFormatPr defaultRowHeight="15"/>
  <cols>
    <col min="1" max="1" width="12.140625" style="23" customWidth="1"/>
    <col min="2" max="2" width="9.5703125" style="23" customWidth="1"/>
    <col min="3" max="3" width="13" style="23" customWidth="1"/>
    <col min="4" max="4" width="9.85546875" style="23" customWidth="1"/>
  </cols>
  <sheetData>
    <row r="1" spans="1:4">
      <c r="A1" s="170" t="s">
        <v>232</v>
      </c>
    </row>
    <row r="2" spans="1:4" s="199" customFormat="1">
      <c r="A2" s="306" t="s">
        <v>278</v>
      </c>
      <c r="B2" s="306"/>
      <c r="C2" s="306"/>
      <c r="D2" s="306"/>
    </row>
    <row r="3" spans="1:4">
      <c r="A3" s="20" t="s">
        <v>10</v>
      </c>
      <c r="B3" s="309">
        <v>43556</v>
      </c>
      <c r="C3" s="310"/>
      <c r="D3" s="311"/>
    </row>
    <row r="4" spans="1:4">
      <c r="A4" s="351" t="s">
        <v>119</v>
      </c>
      <c r="B4" s="351"/>
      <c r="C4" s="351"/>
      <c r="D4" s="351"/>
    </row>
    <row r="5" spans="1:4">
      <c r="A5" s="360" t="s">
        <v>0</v>
      </c>
      <c r="B5" s="360" t="s">
        <v>90</v>
      </c>
      <c r="C5" s="360"/>
      <c r="D5" s="360" t="s">
        <v>1</v>
      </c>
    </row>
    <row r="6" spans="1:4">
      <c r="A6" s="360"/>
      <c r="B6" s="16" t="s">
        <v>2</v>
      </c>
      <c r="C6" s="16" t="s">
        <v>3</v>
      </c>
      <c r="D6" s="360"/>
    </row>
    <row r="7" spans="1:4">
      <c r="A7" s="369" t="s">
        <v>17</v>
      </c>
      <c r="B7" s="67">
        <v>0</v>
      </c>
      <c r="C7" s="68">
        <v>80</v>
      </c>
      <c r="D7" s="26" t="s">
        <v>12</v>
      </c>
    </row>
    <row r="8" spans="1:4">
      <c r="A8" s="369"/>
      <c r="B8" s="67">
        <v>81</v>
      </c>
      <c r="C8" s="66">
        <v>1501</v>
      </c>
      <c r="D8" s="33">
        <v>4.26</v>
      </c>
    </row>
    <row r="9" spans="1:4">
      <c r="A9" s="369" t="s">
        <v>6</v>
      </c>
      <c r="B9" s="67">
        <v>0</v>
      </c>
      <c r="C9" s="68">
        <v>30</v>
      </c>
      <c r="D9" s="26" t="s">
        <v>12</v>
      </c>
    </row>
    <row r="10" spans="1:4">
      <c r="A10" s="369"/>
      <c r="B10" s="67">
        <v>31</v>
      </c>
      <c r="C10" s="66">
        <v>99999999</v>
      </c>
      <c r="D10" s="33">
        <v>6.46</v>
      </c>
    </row>
    <row r="11" spans="1:4">
      <c r="A11" s="369" t="s">
        <v>7</v>
      </c>
      <c r="B11" s="67">
        <v>0</v>
      </c>
      <c r="C11" s="68">
        <v>30</v>
      </c>
      <c r="D11" s="26" t="s">
        <v>12</v>
      </c>
    </row>
    <row r="12" spans="1:4">
      <c r="A12" s="369"/>
      <c r="B12" s="67">
        <v>31</v>
      </c>
      <c r="C12" s="66">
        <v>99999999</v>
      </c>
      <c r="D12" s="33">
        <v>6.46</v>
      </c>
    </row>
  </sheetData>
  <sheetProtection password="C7D5" sheet="1" objects="1" scenarios="1"/>
  <mergeCells count="9">
    <mergeCell ref="A2:D2"/>
    <mergeCell ref="A7:A8"/>
    <mergeCell ref="A9:A10"/>
    <mergeCell ref="A11:A12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E16"/>
  <sheetViews>
    <sheetView workbookViewId="0">
      <selection activeCell="I8" sqref="I8"/>
    </sheetView>
  </sheetViews>
  <sheetFormatPr defaultRowHeight="15"/>
  <cols>
    <col min="1" max="1" width="15.140625" style="23" customWidth="1"/>
    <col min="2" max="2" width="9" style="23" customWidth="1"/>
    <col min="3" max="3" width="11.28515625" style="23" customWidth="1"/>
    <col min="4" max="4" width="12" style="23" customWidth="1"/>
    <col min="5" max="5" width="11.85546875" style="23" customWidth="1"/>
  </cols>
  <sheetData>
    <row r="1" spans="1:5">
      <c r="A1" s="170" t="s">
        <v>165</v>
      </c>
    </row>
    <row r="2" spans="1:5" s="199" customFormat="1">
      <c r="A2" s="306" t="s">
        <v>279</v>
      </c>
      <c r="B2" s="306"/>
      <c r="C2" s="306"/>
      <c r="D2" s="306"/>
      <c r="E2" s="306"/>
    </row>
    <row r="3" spans="1:5">
      <c r="A3" s="20" t="s">
        <v>10</v>
      </c>
      <c r="B3" s="309">
        <v>38930</v>
      </c>
      <c r="C3" s="310"/>
      <c r="D3" s="310"/>
      <c r="E3" s="311"/>
    </row>
    <row r="4" spans="1:5">
      <c r="A4" s="322" t="s">
        <v>54</v>
      </c>
      <c r="B4" s="322"/>
      <c r="C4" s="322"/>
      <c r="D4" s="322"/>
      <c r="E4" s="322"/>
    </row>
    <row r="5" spans="1:5" ht="31.5" customHeight="1">
      <c r="A5" s="333" t="s">
        <v>0</v>
      </c>
      <c r="B5" s="361" t="s">
        <v>90</v>
      </c>
      <c r="C5" s="362"/>
      <c r="D5" s="355" t="s">
        <v>11</v>
      </c>
      <c r="E5" s="3" t="s">
        <v>1</v>
      </c>
    </row>
    <row r="6" spans="1:5" ht="15" customHeight="1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39">
        <v>50</v>
      </c>
      <c r="D7" s="129" t="s">
        <v>5</v>
      </c>
      <c r="E7" s="44" t="s">
        <v>12</v>
      </c>
    </row>
    <row r="8" spans="1:5">
      <c r="A8" s="332"/>
      <c r="B8" s="38">
        <v>51</v>
      </c>
      <c r="C8" s="39">
        <v>99999999</v>
      </c>
      <c r="D8" s="40">
        <v>3000</v>
      </c>
      <c r="E8" s="42">
        <v>2.5000000000000001E-2</v>
      </c>
    </row>
    <row r="9" spans="1:5">
      <c r="A9" s="6" t="s">
        <v>55</v>
      </c>
      <c r="B9" s="353" t="s">
        <v>21</v>
      </c>
      <c r="C9" s="354"/>
      <c r="D9" s="40">
        <v>10000</v>
      </c>
      <c r="E9" s="42">
        <v>2.5000000000000001E-2</v>
      </c>
    </row>
    <row r="10" spans="1:5">
      <c r="A10" s="6" t="s">
        <v>7</v>
      </c>
      <c r="B10" s="353" t="s">
        <v>21</v>
      </c>
      <c r="C10" s="354"/>
      <c r="D10" s="40">
        <v>7000</v>
      </c>
      <c r="E10" s="42">
        <v>2.5000000000000001E-2</v>
      </c>
    </row>
    <row r="11" spans="1:5">
      <c r="A11" s="6" t="s">
        <v>13</v>
      </c>
      <c r="B11" s="353" t="s">
        <v>21</v>
      </c>
      <c r="C11" s="354"/>
      <c r="D11" s="40">
        <v>2000</v>
      </c>
      <c r="E11" s="42">
        <v>2.5000000000000001E-2</v>
      </c>
    </row>
    <row r="12" spans="1:5">
      <c r="A12" s="6" t="s">
        <v>8</v>
      </c>
      <c r="B12" s="353" t="s">
        <v>21</v>
      </c>
      <c r="C12" s="354"/>
      <c r="D12" s="40">
        <v>7000</v>
      </c>
      <c r="E12" s="42">
        <v>2.5000000000000001E-2</v>
      </c>
    </row>
    <row r="13" spans="1:5">
      <c r="A13" s="6" t="s">
        <v>15</v>
      </c>
      <c r="B13" s="353" t="s">
        <v>21</v>
      </c>
      <c r="C13" s="354"/>
      <c r="D13" s="40">
        <v>7000</v>
      </c>
      <c r="E13" s="42">
        <v>2.5000000000000001E-2</v>
      </c>
    </row>
    <row r="14" spans="1:5">
      <c r="A14" s="6" t="s">
        <v>16</v>
      </c>
      <c r="B14" s="353" t="s">
        <v>21</v>
      </c>
      <c r="C14" s="354"/>
      <c r="D14" s="40">
        <v>7000</v>
      </c>
      <c r="E14" s="42">
        <v>2.5000000000000001E-2</v>
      </c>
    </row>
    <row r="16" spans="1:5">
      <c r="A16" s="102" t="s">
        <v>92</v>
      </c>
    </row>
  </sheetData>
  <sheetProtection password="C7D5" sheet="1" objects="1" scenarios="1"/>
  <mergeCells count="13">
    <mergeCell ref="A2:E2"/>
    <mergeCell ref="B14:C14"/>
    <mergeCell ref="B9:C9"/>
    <mergeCell ref="B10:C10"/>
    <mergeCell ref="B11:C11"/>
    <mergeCell ref="B12:C12"/>
    <mergeCell ref="B13:C13"/>
    <mergeCell ref="A7:A8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20"/>
  <sheetViews>
    <sheetView workbookViewId="0"/>
  </sheetViews>
  <sheetFormatPr defaultRowHeight="15"/>
  <cols>
    <col min="1" max="1" width="14.28515625" style="23" customWidth="1"/>
    <col min="2" max="2" width="10.28515625" style="23" customWidth="1"/>
    <col min="3" max="3" width="12" style="23" customWidth="1"/>
    <col min="4" max="4" width="11.7109375" style="23" customWidth="1"/>
  </cols>
  <sheetData>
    <row r="1" spans="1:4">
      <c r="A1" s="170" t="s">
        <v>205</v>
      </c>
    </row>
    <row r="2" spans="1:4" s="199" customFormat="1">
      <c r="A2" s="306" t="s">
        <v>280</v>
      </c>
      <c r="B2" s="306"/>
      <c r="C2" s="306"/>
      <c r="D2" s="306"/>
    </row>
    <row r="3" spans="1:4">
      <c r="A3" s="20" t="s">
        <v>10</v>
      </c>
      <c r="B3" s="309">
        <v>41974</v>
      </c>
      <c r="C3" s="310"/>
      <c r="D3" s="311"/>
    </row>
    <row r="4" spans="1:4">
      <c r="A4" s="426" t="s">
        <v>56</v>
      </c>
      <c r="B4" s="396"/>
      <c r="C4" s="396"/>
      <c r="D4" s="397"/>
    </row>
    <row r="5" spans="1:4">
      <c r="A5" s="360" t="s">
        <v>0</v>
      </c>
      <c r="B5" s="360" t="s">
        <v>90</v>
      </c>
      <c r="C5" s="360"/>
      <c r="D5" s="16" t="s">
        <v>1</v>
      </c>
    </row>
    <row r="6" spans="1:4">
      <c r="A6" s="360"/>
      <c r="B6" s="16" t="s">
        <v>2</v>
      </c>
      <c r="C6" s="16" t="s">
        <v>3</v>
      </c>
      <c r="D6" s="96" t="s">
        <v>91</v>
      </c>
    </row>
    <row r="7" spans="1:4">
      <c r="A7" s="369" t="s">
        <v>17</v>
      </c>
      <c r="B7" s="67">
        <v>0</v>
      </c>
      <c r="C7" s="68">
        <v>100</v>
      </c>
      <c r="D7" s="26" t="s">
        <v>12</v>
      </c>
    </row>
    <row r="8" spans="1:4">
      <c r="A8" s="369"/>
      <c r="B8" s="67">
        <v>101</v>
      </c>
      <c r="C8" s="66">
        <v>99999999</v>
      </c>
      <c r="D8" s="75">
        <v>4.4999999999999998E-2</v>
      </c>
    </row>
    <row r="9" spans="1:4">
      <c r="A9" s="369" t="s">
        <v>6</v>
      </c>
      <c r="B9" s="67">
        <v>0</v>
      </c>
      <c r="C9" s="68">
        <v>100</v>
      </c>
      <c r="D9" s="75" t="s">
        <v>12</v>
      </c>
    </row>
    <row r="10" spans="1:4">
      <c r="A10" s="369"/>
      <c r="B10" s="67">
        <v>101</v>
      </c>
      <c r="C10" s="66">
        <v>99999999</v>
      </c>
      <c r="D10" s="75">
        <v>4.4999999999999998E-2</v>
      </c>
    </row>
    <row r="11" spans="1:4">
      <c r="A11" s="369" t="s">
        <v>7</v>
      </c>
      <c r="B11" s="67">
        <v>0</v>
      </c>
      <c r="C11" s="68">
        <v>100</v>
      </c>
      <c r="D11" s="75" t="s">
        <v>12</v>
      </c>
    </row>
    <row r="12" spans="1:4">
      <c r="A12" s="369"/>
      <c r="B12" s="67">
        <v>101</v>
      </c>
      <c r="C12" s="66">
        <v>99999999</v>
      </c>
      <c r="D12" s="75">
        <v>4.4999999999999998E-2</v>
      </c>
    </row>
    <row r="13" spans="1:4">
      <c r="A13" s="369" t="s">
        <v>13</v>
      </c>
      <c r="B13" s="67">
        <v>0</v>
      </c>
      <c r="C13" s="68">
        <v>100</v>
      </c>
      <c r="D13" s="75" t="s">
        <v>12</v>
      </c>
    </row>
    <row r="14" spans="1:4">
      <c r="A14" s="369"/>
      <c r="B14" s="67">
        <v>101</v>
      </c>
      <c r="C14" s="66">
        <v>999999999</v>
      </c>
      <c r="D14" s="75">
        <v>4.4999999999999998E-2</v>
      </c>
    </row>
    <row r="15" spans="1:4">
      <c r="A15" s="369" t="s">
        <v>8</v>
      </c>
      <c r="B15" s="67">
        <v>0</v>
      </c>
      <c r="C15" s="68">
        <v>100</v>
      </c>
      <c r="D15" s="75" t="s">
        <v>12</v>
      </c>
    </row>
    <row r="16" spans="1:4">
      <c r="A16" s="369"/>
      <c r="B16" s="67">
        <v>101</v>
      </c>
      <c r="C16" s="66">
        <v>99999999</v>
      </c>
      <c r="D16" s="75">
        <v>4.4999999999999998E-2</v>
      </c>
    </row>
    <row r="17" spans="1:4">
      <c r="A17" s="369" t="s">
        <v>15</v>
      </c>
      <c r="B17" s="67">
        <v>0</v>
      </c>
      <c r="C17" s="68">
        <v>100</v>
      </c>
      <c r="D17" s="75" t="s">
        <v>12</v>
      </c>
    </row>
    <row r="18" spans="1:4">
      <c r="A18" s="369"/>
      <c r="B18" s="67">
        <v>101</v>
      </c>
      <c r="C18" s="66">
        <v>99999999</v>
      </c>
      <c r="D18" s="75">
        <v>4.4999999999999998E-2</v>
      </c>
    </row>
    <row r="20" spans="1:4">
      <c r="A20" s="102" t="s">
        <v>92</v>
      </c>
    </row>
  </sheetData>
  <sheetProtection password="C7D5" sheet="1" objects="1" scenarios="1"/>
  <mergeCells count="11">
    <mergeCell ref="A2:D2"/>
    <mergeCell ref="A11:A12"/>
    <mergeCell ref="A13:A14"/>
    <mergeCell ref="A15:A16"/>
    <mergeCell ref="A17:A18"/>
    <mergeCell ref="B3:D3"/>
    <mergeCell ref="A4:D4"/>
    <mergeCell ref="A5:A6"/>
    <mergeCell ref="B5:C5"/>
    <mergeCell ref="A7:A8"/>
    <mergeCell ref="A9:A10"/>
  </mergeCells>
  <pageMargins left="0.511811024" right="0.511811024" top="0.78740157499999996" bottom="0.78740157499999996" header="0.31496062000000002" footer="0.31496062000000002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E17"/>
  <sheetViews>
    <sheetView workbookViewId="0">
      <selection activeCell="N15" sqref="N15"/>
    </sheetView>
  </sheetViews>
  <sheetFormatPr defaultRowHeight="15"/>
  <cols>
    <col min="1" max="1" width="14.140625" style="23" customWidth="1"/>
    <col min="2" max="2" width="8.85546875" style="23" customWidth="1"/>
    <col min="3" max="3" width="11.28515625" style="23" customWidth="1"/>
    <col min="4" max="4" width="11.7109375" style="23" customWidth="1"/>
    <col min="5" max="5" width="11.28515625" style="23" customWidth="1"/>
  </cols>
  <sheetData>
    <row r="1" spans="1:5">
      <c r="A1" s="170" t="s">
        <v>168</v>
      </c>
    </row>
    <row r="2" spans="1:5" s="199" customFormat="1">
      <c r="A2" s="306" t="s">
        <v>281</v>
      </c>
      <c r="B2" s="306"/>
      <c r="C2" s="306"/>
      <c r="D2" s="306"/>
      <c r="E2" s="306"/>
    </row>
    <row r="3" spans="1:5">
      <c r="A3" s="20" t="s">
        <v>10</v>
      </c>
      <c r="B3" s="309">
        <v>37746</v>
      </c>
      <c r="C3" s="310"/>
      <c r="D3" s="310"/>
      <c r="E3" s="311"/>
    </row>
    <row r="4" spans="1:5">
      <c r="A4" s="351" t="s">
        <v>355</v>
      </c>
      <c r="B4" s="351"/>
      <c r="C4" s="351"/>
      <c r="D4" s="351"/>
      <c r="E4" s="351"/>
    </row>
    <row r="5" spans="1:5" ht="32.25" customHeight="1">
      <c r="A5" s="333" t="s">
        <v>0</v>
      </c>
      <c r="B5" s="361" t="s">
        <v>18</v>
      </c>
      <c r="C5" s="362"/>
      <c r="D5" s="355" t="s">
        <v>11</v>
      </c>
      <c r="E5" s="3" t="s">
        <v>1</v>
      </c>
    </row>
    <row r="6" spans="1:5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39">
        <v>30</v>
      </c>
      <c r="D7" s="40">
        <f>C7</f>
        <v>30</v>
      </c>
      <c r="E7" s="6" t="s">
        <v>12</v>
      </c>
    </row>
    <row r="8" spans="1:5">
      <c r="A8" s="332"/>
      <c r="B8" s="41">
        <v>31</v>
      </c>
      <c r="C8" s="39">
        <v>99999999</v>
      </c>
      <c r="D8" s="40">
        <v>3000</v>
      </c>
      <c r="E8" s="42">
        <v>0.03</v>
      </c>
    </row>
    <row r="9" spans="1:5">
      <c r="A9" s="6" t="s">
        <v>6</v>
      </c>
      <c r="B9" s="353" t="s">
        <v>21</v>
      </c>
      <c r="C9" s="354"/>
      <c r="D9" s="40">
        <v>10000</v>
      </c>
      <c r="E9" s="42">
        <v>0.03</v>
      </c>
    </row>
    <row r="10" spans="1:5">
      <c r="A10" s="6" t="s">
        <v>7</v>
      </c>
      <c r="B10" s="353" t="s">
        <v>21</v>
      </c>
      <c r="C10" s="354"/>
      <c r="D10" s="40">
        <v>7000</v>
      </c>
      <c r="E10" s="42">
        <v>0.03</v>
      </c>
    </row>
    <row r="11" spans="1:5">
      <c r="A11" s="330" t="s">
        <v>13</v>
      </c>
      <c r="B11" s="38">
        <v>0</v>
      </c>
      <c r="C11" s="39">
        <v>70</v>
      </c>
      <c r="D11" s="40">
        <v>70</v>
      </c>
      <c r="E11" s="42" t="s">
        <v>12</v>
      </c>
    </row>
    <row r="12" spans="1:5">
      <c r="A12" s="332"/>
      <c r="B12" s="41">
        <v>71</v>
      </c>
      <c r="C12" s="39">
        <v>99999999</v>
      </c>
      <c r="D12" s="40">
        <v>2000</v>
      </c>
      <c r="E12" s="42">
        <v>0.03</v>
      </c>
    </row>
    <row r="13" spans="1:5">
      <c r="A13" s="6" t="s">
        <v>8</v>
      </c>
      <c r="B13" s="353" t="s">
        <v>21</v>
      </c>
      <c r="C13" s="354"/>
      <c r="D13" s="40">
        <v>7000</v>
      </c>
      <c r="E13" s="42">
        <v>0.03</v>
      </c>
    </row>
    <row r="14" spans="1:5">
      <c r="A14" s="6" t="s">
        <v>15</v>
      </c>
      <c r="B14" s="353" t="s">
        <v>21</v>
      </c>
      <c r="C14" s="354"/>
      <c r="D14" s="40">
        <v>7000</v>
      </c>
      <c r="E14" s="42">
        <v>0.03</v>
      </c>
    </row>
    <row r="15" spans="1:5">
      <c r="A15" s="6" t="s">
        <v>16</v>
      </c>
      <c r="B15" s="353" t="s">
        <v>21</v>
      </c>
      <c r="C15" s="354"/>
      <c r="D15" s="40">
        <v>7000</v>
      </c>
      <c r="E15" s="42">
        <v>0.03</v>
      </c>
    </row>
    <row r="17" spans="1:1">
      <c r="A17" s="102" t="s">
        <v>92</v>
      </c>
    </row>
  </sheetData>
  <sheetProtection password="C7D5" sheet="1" objects="1" scenarios="1"/>
  <mergeCells count="13">
    <mergeCell ref="A2:E2"/>
    <mergeCell ref="B13:C13"/>
    <mergeCell ref="B14:C14"/>
    <mergeCell ref="B15:C15"/>
    <mergeCell ref="A11:A12"/>
    <mergeCell ref="B3:E3"/>
    <mergeCell ref="A4:E4"/>
    <mergeCell ref="A5:A6"/>
    <mergeCell ref="B5:C5"/>
    <mergeCell ref="D5:D6"/>
    <mergeCell ref="A7:A8"/>
    <mergeCell ref="B9:C9"/>
    <mergeCell ref="B10:C10"/>
  </mergeCells>
  <pageMargins left="0.511811024" right="0.511811024" top="0.78740157499999996" bottom="0.78740157499999996" header="0.31496062000000002" footer="0.31496062000000002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B15"/>
  <sheetViews>
    <sheetView workbookViewId="0">
      <selection activeCell="A4" sqref="A4:B4"/>
    </sheetView>
  </sheetViews>
  <sheetFormatPr defaultRowHeight="15"/>
  <cols>
    <col min="1" max="1" width="19.7109375" style="23" customWidth="1"/>
    <col min="2" max="2" width="29.140625" style="23" customWidth="1"/>
  </cols>
  <sheetData>
    <row r="1" spans="1:2">
      <c r="A1" s="170" t="s">
        <v>186</v>
      </c>
    </row>
    <row r="2" spans="1:2" s="199" customFormat="1">
      <c r="A2" s="306" t="s">
        <v>282</v>
      </c>
      <c r="B2" s="306"/>
    </row>
    <row r="3" spans="1:2">
      <c r="A3" s="20" t="s">
        <v>10</v>
      </c>
      <c r="B3" s="71">
        <v>42856</v>
      </c>
    </row>
    <row r="4" spans="1:2">
      <c r="A4" s="321" t="s">
        <v>122</v>
      </c>
      <c r="B4" s="322"/>
    </row>
    <row r="5" spans="1:2">
      <c r="A5" s="333" t="s">
        <v>0</v>
      </c>
      <c r="B5" s="363" t="s">
        <v>1</v>
      </c>
    </row>
    <row r="6" spans="1:2">
      <c r="A6" s="333"/>
      <c r="B6" s="364"/>
    </row>
    <row r="7" spans="1:2">
      <c r="A7" s="5" t="s">
        <v>17</v>
      </c>
      <c r="B7" s="83">
        <v>5.5</v>
      </c>
    </row>
    <row r="8" spans="1:2">
      <c r="A8" s="6" t="s">
        <v>55</v>
      </c>
      <c r="B8" s="83">
        <v>5.5</v>
      </c>
    </row>
    <row r="9" spans="1:2">
      <c r="A9" s="6" t="s">
        <v>7</v>
      </c>
      <c r="B9" s="83">
        <v>5.5</v>
      </c>
    </row>
    <row r="10" spans="1:2">
      <c r="A10" s="6" t="s">
        <v>13</v>
      </c>
      <c r="B10" s="83">
        <v>5.5</v>
      </c>
    </row>
    <row r="11" spans="1:2">
      <c r="A11" s="6" t="s">
        <v>8</v>
      </c>
      <c r="B11" s="83">
        <v>5.5</v>
      </c>
    </row>
    <row r="12" spans="1:2">
      <c r="A12" s="6" t="s">
        <v>15</v>
      </c>
      <c r="B12" s="83">
        <v>5.5</v>
      </c>
    </row>
    <row r="13" spans="1:2">
      <c r="A13" s="6" t="s">
        <v>16</v>
      </c>
      <c r="B13" s="83">
        <v>5.5</v>
      </c>
    </row>
    <row r="14" spans="1:2">
      <c r="A14" s="37"/>
    </row>
    <row r="15" spans="1:2">
      <c r="A15" s="102"/>
    </row>
  </sheetData>
  <sheetProtection password="C7D5" sheet="1" objects="1" scenarios="1"/>
  <mergeCells count="4">
    <mergeCell ref="A4:B4"/>
    <mergeCell ref="A5:A6"/>
    <mergeCell ref="A2:B2"/>
    <mergeCell ref="B5:B6"/>
  </mergeCells>
  <pageMargins left="0.511811024" right="0.511811024" top="0.78740157499999996" bottom="0.78740157499999996" header="0.31496062000000002" footer="0.3149606200000000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4" sqref="H14"/>
    </sheetView>
  </sheetViews>
  <sheetFormatPr defaultRowHeight="15"/>
  <cols>
    <col min="1" max="1" width="16.85546875" style="23" customWidth="1"/>
    <col min="2" max="2" width="11" style="23" customWidth="1"/>
    <col min="3" max="3" width="11.5703125" style="23" customWidth="1"/>
    <col min="4" max="4" width="9" style="23" bestFit="1" customWidth="1"/>
  </cols>
  <sheetData>
    <row r="1" spans="1:4">
      <c r="A1" s="170" t="s">
        <v>169</v>
      </c>
    </row>
    <row r="2" spans="1:4" s="199" customFormat="1">
      <c r="A2" s="306" t="s">
        <v>283</v>
      </c>
      <c r="B2" s="306"/>
      <c r="C2" s="306"/>
      <c r="D2" s="306"/>
    </row>
    <row r="3" spans="1:4">
      <c r="A3" s="20" t="s">
        <v>10</v>
      </c>
      <c r="B3" s="309">
        <v>43862</v>
      </c>
      <c r="C3" s="310"/>
      <c r="D3" s="311"/>
    </row>
    <row r="4" spans="1:4">
      <c r="A4" s="428" t="s">
        <v>120</v>
      </c>
      <c r="B4" s="428"/>
      <c r="C4" s="428"/>
      <c r="D4" s="428"/>
    </row>
    <row r="5" spans="1:4">
      <c r="A5" s="428" t="s">
        <v>0</v>
      </c>
      <c r="B5" s="428" t="s">
        <v>90</v>
      </c>
      <c r="C5" s="428"/>
      <c r="D5" s="314" t="s">
        <v>1</v>
      </c>
    </row>
    <row r="6" spans="1:4">
      <c r="A6" s="428"/>
      <c r="B6" s="69" t="s">
        <v>2</v>
      </c>
      <c r="C6" s="69" t="s">
        <v>19</v>
      </c>
      <c r="D6" s="314"/>
    </row>
    <row r="7" spans="1:4">
      <c r="A7" s="26" t="s">
        <v>13</v>
      </c>
      <c r="B7" s="367" t="s">
        <v>21</v>
      </c>
      <c r="C7" s="368"/>
      <c r="D7" s="26" t="s">
        <v>12</v>
      </c>
    </row>
    <row r="8" spans="1:4">
      <c r="A8" s="427" t="s">
        <v>245</v>
      </c>
      <c r="B8" s="26">
        <v>0</v>
      </c>
      <c r="C8" s="26">
        <v>30</v>
      </c>
      <c r="D8" s="26" t="s">
        <v>12</v>
      </c>
    </row>
    <row r="9" spans="1:4">
      <c r="A9" s="405"/>
      <c r="B9" s="26">
        <v>31</v>
      </c>
      <c r="C9" s="26">
        <v>100</v>
      </c>
      <c r="D9" s="133">
        <v>1.35</v>
      </c>
    </row>
    <row r="10" spans="1:4">
      <c r="A10" s="405"/>
      <c r="B10" s="26">
        <v>101</v>
      </c>
      <c r="C10" s="26">
        <v>160</v>
      </c>
      <c r="D10" s="133">
        <v>2.0299999999999998</v>
      </c>
    </row>
    <row r="11" spans="1:4">
      <c r="A11" s="405"/>
      <c r="B11" s="26">
        <v>161</v>
      </c>
      <c r="C11" s="26">
        <v>200</v>
      </c>
      <c r="D11" s="133">
        <v>4.0599999999999996</v>
      </c>
    </row>
    <row r="12" spans="1:4">
      <c r="A12" s="405"/>
      <c r="B12" s="26">
        <v>201</v>
      </c>
      <c r="C12" s="26">
        <v>300</v>
      </c>
      <c r="D12" s="133">
        <v>6.78</v>
      </c>
    </row>
    <row r="13" spans="1:4">
      <c r="A13" s="405"/>
      <c r="B13" s="26">
        <v>301</v>
      </c>
      <c r="C13" s="26">
        <v>400</v>
      </c>
      <c r="D13" s="133">
        <v>10.18</v>
      </c>
    </row>
    <row r="14" spans="1:4">
      <c r="A14" s="405"/>
      <c r="B14" s="26">
        <v>401</v>
      </c>
      <c r="C14" s="26">
        <v>500</v>
      </c>
      <c r="D14" s="133">
        <v>13.58</v>
      </c>
    </row>
    <row r="15" spans="1:4">
      <c r="A15" s="405"/>
      <c r="B15" s="26">
        <v>501</v>
      </c>
      <c r="C15" s="26">
        <v>700</v>
      </c>
      <c r="D15" s="133">
        <v>15.62</v>
      </c>
    </row>
    <row r="16" spans="1:4">
      <c r="A16" s="405"/>
      <c r="B16" s="26">
        <v>701</v>
      </c>
      <c r="C16" s="32">
        <v>1000</v>
      </c>
      <c r="D16" s="133">
        <v>17.649999999999999</v>
      </c>
    </row>
    <row r="17" spans="1:4">
      <c r="A17" s="372"/>
      <c r="B17" s="32">
        <v>1001</v>
      </c>
      <c r="C17" s="32">
        <v>99999999</v>
      </c>
      <c r="D17" s="133">
        <v>20.36</v>
      </c>
    </row>
  </sheetData>
  <sheetProtection password="C7D5" sheet="1" objects="1" scenarios="1"/>
  <mergeCells count="8">
    <mergeCell ref="A2:D2"/>
    <mergeCell ref="B7:C7"/>
    <mergeCell ref="B3:D3"/>
    <mergeCell ref="A8:A17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A2" sqref="A2:D2"/>
    </sheetView>
  </sheetViews>
  <sheetFormatPr defaultRowHeight="15"/>
  <cols>
    <col min="1" max="1" width="15.5703125" style="23" customWidth="1"/>
    <col min="2" max="2" width="10.85546875" style="23" customWidth="1"/>
    <col min="3" max="3" width="11.5703125" style="23" customWidth="1"/>
    <col min="4" max="4" width="9" style="23" bestFit="1" customWidth="1"/>
    <col min="5" max="5" width="9.140625" style="23"/>
  </cols>
  <sheetData>
    <row r="1" spans="1:5">
      <c r="A1" s="170" t="s">
        <v>233</v>
      </c>
    </row>
    <row r="2" spans="1:5" s="199" customFormat="1">
      <c r="A2" s="306" t="s">
        <v>284</v>
      </c>
      <c r="B2" s="306"/>
      <c r="C2" s="306"/>
      <c r="D2" s="306"/>
      <c r="E2" s="200"/>
    </row>
    <row r="3" spans="1:5">
      <c r="A3" s="20" t="s">
        <v>10</v>
      </c>
      <c r="B3" s="309">
        <v>42856</v>
      </c>
      <c r="C3" s="310"/>
      <c r="D3" s="311"/>
    </row>
    <row r="4" spans="1:5">
      <c r="A4" s="322" t="s">
        <v>53</v>
      </c>
      <c r="B4" s="322"/>
      <c r="C4" s="322"/>
      <c r="D4" s="322"/>
    </row>
    <row r="5" spans="1:5">
      <c r="A5" s="360" t="s">
        <v>0</v>
      </c>
      <c r="B5" s="360" t="s">
        <v>90</v>
      </c>
      <c r="C5" s="360"/>
      <c r="D5" s="360" t="s">
        <v>1</v>
      </c>
    </row>
    <row r="6" spans="1:5">
      <c r="A6" s="360"/>
      <c r="B6" s="16" t="s">
        <v>2</v>
      </c>
      <c r="C6" s="16" t="s">
        <v>3</v>
      </c>
      <c r="D6" s="360"/>
    </row>
    <row r="7" spans="1:5">
      <c r="A7" s="312" t="s">
        <v>17</v>
      </c>
      <c r="B7" s="26">
        <v>0</v>
      </c>
      <c r="C7" s="26">
        <v>100</v>
      </c>
      <c r="D7" s="26" t="s">
        <v>12</v>
      </c>
    </row>
    <row r="8" spans="1:5">
      <c r="A8" s="312"/>
      <c r="B8" s="26">
        <v>101</v>
      </c>
      <c r="C8" s="66">
        <v>99999999</v>
      </c>
      <c r="D8" s="33">
        <v>5</v>
      </c>
    </row>
    <row r="9" spans="1:5">
      <c r="A9" s="26" t="s">
        <v>6</v>
      </c>
      <c r="B9" s="367" t="s">
        <v>21</v>
      </c>
      <c r="C9" s="368"/>
      <c r="D9" s="33">
        <v>5</v>
      </c>
    </row>
    <row r="10" spans="1:5">
      <c r="A10" s="26" t="s">
        <v>7</v>
      </c>
      <c r="B10" s="367" t="s">
        <v>21</v>
      </c>
      <c r="C10" s="368"/>
      <c r="D10" s="33">
        <v>5</v>
      </c>
    </row>
    <row r="11" spans="1:5">
      <c r="A11" s="312" t="s">
        <v>13</v>
      </c>
      <c r="B11" s="26">
        <v>0</v>
      </c>
      <c r="C11" s="26">
        <v>100</v>
      </c>
      <c r="D11" s="26" t="s">
        <v>12</v>
      </c>
    </row>
    <row r="12" spans="1:5">
      <c r="A12" s="312"/>
      <c r="B12" s="26">
        <v>101</v>
      </c>
      <c r="C12" s="66">
        <v>99999999</v>
      </c>
      <c r="D12" s="33">
        <v>5</v>
      </c>
    </row>
    <row r="13" spans="1:5">
      <c r="A13" s="26" t="s">
        <v>8</v>
      </c>
      <c r="B13" s="367" t="s">
        <v>21</v>
      </c>
      <c r="C13" s="368"/>
      <c r="D13" s="33">
        <v>5</v>
      </c>
    </row>
    <row r="14" spans="1:5">
      <c r="A14" s="26" t="s">
        <v>15</v>
      </c>
      <c r="B14" s="367" t="s">
        <v>21</v>
      </c>
      <c r="C14" s="368"/>
      <c r="D14" s="33">
        <v>5</v>
      </c>
    </row>
    <row r="15" spans="1:5">
      <c r="A15" s="26" t="s">
        <v>16</v>
      </c>
      <c r="B15" s="367" t="s">
        <v>21</v>
      </c>
      <c r="C15" s="368"/>
      <c r="D15" s="33">
        <v>5</v>
      </c>
    </row>
  </sheetData>
  <sheetProtection password="C7D5" sheet="1" objects="1" scenarios="1"/>
  <mergeCells count="13">
    <mergeCell ref="A2:D2"/>
    <mergeCell ref="B13:C13"/>
    <mergeCell ref="B14:C14"/>
    <mergeCell ref="B15:C15"/>
    <mergeCell ref="A7:A8"/>
    <mergeCell ref="A11:A12"/>
    <mergeCell ref="B9:C9"/>
    <mergeCell ref="B10:C10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A2" sqref="A2:D2"/>
    </sheetView>
  </sheetViews>
  <sheetFormatPr defaultRowHeight="15"/>
  <cols>
    <col min="1" max="1" width="12.28515625" style="23" customWidth="1"/>
    <col min="2" max="2" width="9.85546875" style="23" customWidth="1"/>
    <col min="3" max="3" width="12.28515625" style="23" customWidth="1"/>
    <col min="4" max="4" width="11.5703125" style="23" bestFit="1" customWidth="1"/>
  </cols>
  <sheetData>
    <row r="1" spans="1:4">
      <c r="A1" s="170" t="s">
        <v>234</v>
      </c>
    </row>
    <row r="2" spans="1:4" s="199" customFormat="1">
      <c r="A2" s="306" t="s">
        <v>285</v>
      </c>
      <c r="B2" s="306"/>
      <c r="C2" s="306"/>
      <c r="D2" s="306"/>
    </row>
    <row r="3" spans="1:4">
      <c r="A3" s="20" t="s">
        <v>10</v>
      </c>
      <c r="B3" s="309">
        <v>42095</v>
      </c>
      <c r="C3" s="310"/>
      <c r="D3" s="311"/>
    </row>
    <row r="4" spans="1:4">
      <c r="A4" s="360" t="s">
        <v>121</v>
      </c>
      <c r="B4" s="360"/>
      <c r="C4" s="360"/>
      <c r="D4" s="360"/>
    </row>
    <row r="5" spans="1:4">
      <c r="A5" s="360" t="s">
        <v>0</v>
      </c>
      <c r="B5" s="360" t="s">
        <v>90</v>
      </c>
      <c r="C5" s="360"/>
      <c r="D5" s="15" t="s">
        <v>1</v>
      </c>
    </row>
    <row r="6" spans="1:4">
      <c r="A6" s="360"/>
      <c r="B6" s="16" t="s">
        <v>2</v>
      </c>
      <c r="C6" s="16" t="s">
        <v>3</v>
      </c>
      <c r="D6" s="96" t="s">
        <v>91</v>
      </c>
    </row>
    <row r="7" spans="1:4">
      <c r="A7" s="371" t="s">
        <v>17</v>
      </c>
      <c r="B7" s="26">
        <v>0</v>
      </c>
      <c r="C7" s="26">
        <v>100</v>
      </c>
      <c r="D7" s="75">
        <v>0.05</v>
      </c>
    </row>
    <row r="8" spans="1:4">
      <c r="A8" s="405"/>
      <c r="B8" s="26">
        <v>101</v>
      </c>
      <c r="C8" s="26">
        <v>150</v>
      </c>
      <c r="D8" s="75">
        <v>5.5E-2</v>
      </c>
    </row>
    <row r="9" spans="1:4">
      <c r="A9" s="405"/>
      <c r="B9" s="26">
        <v>151</v>
      </c>
      <c r="C9" s="26">
        <v>200</v>
      </c>
      <c r="D9" s="75">
        <v>0.06</v>
      </c>
    </row>
    <row r="10" spans="1:4">
      <c r="A10" s="405"/>
      <c r="B10" s="26">
        <v>201</v>
      </c>
      <c r="C10" s="26">
        <v>500</v>
      </c>
      <c r="D10" s="75">
        <v>6.5000000000000002E-2</v>
      </c>
    </row>
    <row r="11" spans="1:4">
      <c r="A11" s="372"/>
      <c r="B11" s="26">
        <v>501</v>
      </c>
      <c r="C11" s="32">
        <v>99999999</v>
      </c>
      <c r="D11" s="75">
        <v>7.0000000000000007E-2</v>
      </c>
    </row>
    <row r="12" spans="1:4">
      <c r="A12" s="369" t="s">
        <v>6</v>
      </c>
      <c r="B12" s="26">
        <v>0</v>
      </c>
      <c r="C12" s="26">
        <v>300</v>
      </c>
      <c r="D12" s="75">
        <v>0.05</v>
      </c>
    </row>
    <row r="13" spans="1:4">
      <c r="A13" s="369"/>
      <c r="B13" s="26">
        <v>301</v>
      </c>
      <c r="C13" s="26">
        <v>500</v>
      </c>
      <c r="D13" s="75">
        <v>5.5E-2</v>
      </c>
    </row>
    <row r="14" spans="1:4">
      <c r="A14" s="369"/>
      <c r="B14" s="26">
        <v>501</v>
      </c>
      <c r="C14" s="32">
        <v>1000</v>
      </c>
      <c r="D14" s="75">
        <v>0.06</v>
      </c>
    </row>
    <row r="15" spans="1:4">
      <c r="A15" s="369"/>
      <c r="B15" s="32">
        <v>1001</v>
      </c>
      <c r="C15" s="32">
        <v>99999999</v>
      </c>
      <c r="D15" s="75">
        <v>6.5000000000000002E-2</v>
      </c>
    </row>
    <row r="16" spans="1:4">
      <c r="A16" s="312" t="s">
        <v>7</v>
      </c>
      <c r="B16" s="26">
        <v>0</v>
      </c>
      <c r="C16" s="26">
        <v>300</v>
      </c>
      <c r="D16" s="75">
        <v>0.05</v>
      </c>
    </row>
    <row r="17" spans="1:4">
      <c r="A17" s="312"/>
      <c r="B17" s="26">
        <v>301</v>
      </c>
      <c r="C17" s="26">
        <v>500</v>
      </c>
      <c r="D17" s="75">
        <v>5.5E-2</v>
      </c>
    </row>
    <row r="18" spans="1:4">
      <c r="A18" s="312"/>
      <c r="B18" s="26">
        <v>501</v>
      </c>
      <c r="C18" s="32">
        <v>1000</v>
      </c>
      <c r="D18" s="75">
        <v>0.06</v>
      </c>
    </row>
    <row r="19" spans="1:4">
      <c r="A19" s="312"/>
      <c r="B19" s="32">
        <v>1001</v>
      </c>
      <c r="C19" s="32">
        <v>99999999</v>
      </c>
      <c r="D19" s="75">
        <v>6.5000000000000002E-2</v>
      </c>
    </row>
    <row r="20" spans="1:4">
      <c r="A20" s="312" t="s">
        <v>13</v>
      </c>
      <c r="B20" s="26">
        <v>0</v>
      </c>
      <c r="C20" s="26">
        <v>100</v>
      </c>
      <c r="D20" s="75" t="s">
        <v>12</v>
      </c>
    </row>
    <row r="21" spans="1:4">
      <c r="A21" s="312"/>
      <c r="B21" s="26">
        <v>101</v>
      </c>
      <c r="C21" s="32">
        <v>99999999</v>
      </c>
      <c r="D21" s="75">
        <v>0.05</v>
      </c>
    </row>
    <row r="23" spans="1:4">
      <c r="A23" s="102" t="s">
        <v>92</v>
      </c>
    </row>
  </sheetData>
  <sheetProtection password="C7D5" sheet="1" objects="1" scenarios="1"/>
  <mergeCells count="9">
    <mergeCell ref="A2:D2"/>
    <mergeCell ref="A16:A19"/>
    <mergeCell ref="A20:A21"/>
    <mergeCell ref="B3:D3"/>
    <mergeCell ref="A4:D4"/>
    <mergeCell ref="A5:A6"/>
    <mergeCell ref="B5:C5"/>
    <mergeCell ref="A7:A11"/>
    <mergeCell ref="A12:A1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B12" sqref="B12"/>
    </sheetView>
  </sheetViews>
  <sheetFormatPr defaultRowHeight="15"/>
  <cols>
    <col min="1" max="1" width="16.85546875" style="23" customWidth="1"/>
    <col min="2" max="2" width="35.7109375" style="23" customWidth="1"/>
  </cols>
  <sheetData>
    <row r="1" spans="1:5">
      <c r="A1" s="170" t="s">
        <v>183</v>
      </c>
    </row>
    <row r="2" spans="1:5" s="199" customFormat="1">
      <c r="A2" s="306" t="s">
        <v>286</v>
      </c>
      <c r="B2" s="306"/>
    </row>
    <row r="3" spans="1:5">
      <c r="A3" s="220" t="s">
        <v>319</v>
      </c>
      <c r="B3" s="228" t="s">
        <v>320</v>
      </c>
    </row>
    <row r="4" spans="1:5">
      <c r="A4" s="429" t="s">
        <v>321</v>
      </c>
      <c r="B4" s="429"/>
    </row>
    <row r="5" spans="1:5" ht="19.5" customHeight="1">
      <c r="A5" s="221" t="s">
        <v>0</v>
      </c>
      <c r="B5" s="219" t="s">
        <v>1</v>
      </c>
    </row>
    <row r="6" spans="1:5">
      <c r="A6" s="222" t="s">
        <v>17</v>
      </c>
      <c r="B6" s="33">
        <v>6.78</v>
      </c>
    </row>
    <row r="7" spans="1:5">
      <c r="A7" s="222" t="s">
        <v>6</v>
      </c>
      <c r="B7" s="33">
        <v>9.68</v>
      </c>
    </row>
    <row r="8" spans="1:5">
      <c r="A8" s="222" t="s">
        <v>7</v>
      </c>
      <c r="B8" s="33">
        <v>9.68</v>
      </c>
    </row>
    <row r="9" spans="1:5">
      <c r="A9" s="222" t="s">
        <v>13</v>
      </c>
      <c r="B9" s="33">
        <v>4.84</v>
      </c>
    </row>
    <row r="10" spans="1:5">
      <c r="A10" s="222" t="s">
        <v>8</v>
      </c>
      <c r="B10" s="33">
        <v>9.68</v>
      </c>
    </row>
    <row r="11" spans="1:5">
      <c r="A11" s="224" t="s">
        <v>16</v>
      </c>
      <c r="B11" s="33">
        <v>9.68</v>
      </c>
    </row>
    <row r="12" spans="1:5">
      <c r="A12" s="231" t="s">
        <v>322</v>
      </c>
      <c r="B12" s="225"/>
      <c r="C12" s="231"/>
      <c r="E12" s="229"/>
    </row>
    <row r="13" spans="1:5" s="199" customFormat="1">
      <c r="A13" s="230"/>
      <c r="B13" s="225"/>
      <c r="E13" s="229"/>
    </row>
    <row r="14" spans="1:5" s="199" customFormat="1">
      <c r="A14" s="230"/>
      <c r="B14" s="225"/>
      <c r="E14" s="229"/>
    </row>
    <row r="16" spans="1:5">
      <c r="A16" s="226" t="s">
        <v>87</v>
      </c>
      <c r="B16" s="227" t="s">
        <v>318</v>
      </c>
    </row>
    <row r="17" spans="1:2">
      <c r="A17" s="360" t="s">
        <v>125</v>
      </c>
      <c r="B17" s="360"/>
    </row>
    <row r="18" spans="1:2">
      <c r="A18" s="16" t="s">
        <v>0</v>
      </c>
      <c r="B18" s="15" t="s">
        <v>1</v>
      </c>
    </row>
    <row r="19" spans="1:2">
      <c r="A19" s="26" t="s">
        <v>17</v>
      </c>
      <c r="B19" s="33">
        <v>5.75</v>
      </c>
    </row>
    <row r="20" spans="1:2">
      <c r="A20" s="26" t="s">
        <v>6</v>
      </c>
      <c r="B20" s="33">
        <v>8.1999999999999993</v>
      </c>
    </row>
    <row r="21" spans="1:2">
      <c r="A21" s="26" t="s">
        <v>7</v>
      </c>
      <c r="B21" s="33">
        <v>8.1999999999999993</v>
      </c>
    </row>
    <row r="22" spans="1:2">
      <c r="A22" s="26" t="s">
        <v>13</v>
      </c>
      <c r="B22" s="33">
        <v>4.0999999999999996</v>
      </c>
    </row>
    <row r="23" spans="1:2">
      <c r="A23" s="26" t="s">
        <v>8</v>
      </c>
      <c r="B23" s="33">
        <v>8.1999999999999993</v>
      </c>
    </row>
    <row r="24" spans="1:2">
      <c r="A24" s="26" t="s">
        <v>16</v>
      </c>
      <c r="B24" s="33">
        <v>8.1999999999999993</v>
      </c>
    </row>
  </sheetData>
  <sheetProtection password="C7D5" sheet="1" objects="1" scenarios="1"/>
  <mergeCells count="3">
    <mergeCell ref="A17:B17"/>
    <mergeCell ref="A2:B2"/>
    <mergeCell ref="A4:B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pane ySplit="6" topLeftCell="A7" activePane="bottomLeft" state="frozen"/>
      <selection pane="bottomLeft" activeCell="A2" sqref="A2:D2"/>
    </sheetView>
  </sheetViews>
  <sheetFormatPr defaultRowHeight="15"/>
  <cols>
    <col min="1" max="1" width="14.85546875" style="23" customWidth="1"/>
    <col min="2" max="2" width="10" style="23" customWidth="1"/>
    <col min="3" max="3" width="12.140625" style="23" customWidth="1"/>
    <col min="4" max="4" width="11.85546875" style="23" customWidth="1"/>
  </cols>
  <sheetData>
    <row r="1" spans="1:4">
      <c r="A1" s="170" t="s">
        <v>208</v>
      </c>
    </row>
    <row r="2" spans="1:4" s="199" customFormat="1">
      <c r="A2" s="306" t="s">
        <v>286</v>
      </c>
      <c r="B2" s="306"/>
      <c r="C2" s="306"/>
      <c r="D2" s="306"/>
    </row>
    <row r="3" spans="1:4">
      <c r="A3" s="20" t="s">
        <v>10</v>
      </c>
      <c r="B3" s="309">
        <v>42361</v>
      </c>
      <c r="C3" s="310"/>
      <c r="D3" s="311"/>
    </row>
    <row r="4" spans="1:4">
      <c r="A4" s="360" t="s">
        <v>126</v>
      </c>
      <c r="B4" s="360"/>
      <c r="C4" s="360"/>
      <c r="D4" s="360"/>
    </row>
    <row r="5" spans="1:4">
      <c r="A5" s="360" t="s">
        <v>0</v>
      </c>
      <c r="B5" s="360" t="s">
        <v>94</v>
      </c>
      <c r="C5" s="360"/>
      <c r="D5" s="15" t="s">
        <v>1</v>
      </c>
    </row>
    <row r="6" spans="1:4">
      <c r="A6" s="360"/>
      <c r="B6" s="16" t="s">
        <v>2</v>
      </c>
      <c r="C6" s="16" t="s">
        <v>3</v>
      </c>
      <c r="D6" s="96" t="s">
        <v>91</v>
      </c>
    </row>
    <row r="7" spans="1:4">
      <c r="A7" s="312" t="s">
        <v>17</v>
      </c>
      <c r="B7" s="26">
        <v>0</v>
      </c>
      <c r="C7" s="26">
        <v>50</v>
      </c>
      <c r="D7" s="75">
        <v>0.05</v>
      </c>
    </row>
    <row r="8" spans="1:4">
      <c r="A8" s="312"/>
      <c r="B8" s="26">
        <v>51</v>
      </c>
      <c r="C8" s="26">
        <v>100</v>
      </c>
      <c r="D8" s="75">
        <v>6.5000000000000002E-2</v>
      </c>
    </row>
    <row r="9" spans="1:4">
      <c r="A9" s="312"/>
      <c r="B9" s="26">
        <v>101</v>
      </c>
      <c r="C9" s="26">
        <v>200</v>
      </c>
      <c r="D9" s="75">
        <v>7.4999999999999997E-2</v>
      </c>
    </row>
    <row r="10" spans="1:4">
      <c r="A10" s="312"/>
      <c r="B10" s="26">
        <v>201</v>
      </c>
      <c r="C10" s="26">
        <v>500</v>
      </c>
      <c r="D10" s="75">
        <v>0.08</v>
      </c>
    </row>
    <row r="11" spans="1:4">
      <c r="A11" s="312"/>
      <c r="B11" s="26">
        <v>501</v>
      </c>
      <c r="C11" s="32">
        <v>99999999</v>
      </c>
      <c r="D11" s="75">
        <v>8.5000000000000006E-2</v>
      </c>
    </row>
    <row r="12" spans="1:4">
      <c r="A12" s="312" t="s">
        <v>57</v>
      </c>
      <c r="B12" s="26">
        <v>0</v>
      </c>
      <c r="C12" s="26">
        <v>100</v>
      </c>
      <c r="D12" s="75" t="s">
        <v>12</v>
      </c>
    </row>
    <row r="13" spans="1:4">
      <c r="A13" s="312"/>
      <c r="B13" s="26">
        <v>101</v>
      </c>
      <c r="C13" s="26">
        <v>200</v>
      </c>
      <c r="D13" s="75">
        <v>0.05</v>
      </c>
    </row>
    <row r="14" spans="1:4">
      <c r="A14" s="312"/>
      <c r="B14" s="26">
        <v>201</v>
      </c>
      <c r="C14" s="26">
        <v>300</v>
      </c>
      <c r="D14" s="75">
        <v>0.06</v>
      </c>
    </row>
    <row r="15" spans="1:4">
      <c r="A15" s="312"/>
      <c r="B15" s="26">
        <v>301</v>
      </c>
      <c r="C15" s="26">
        <v>400</v>
      </c>
      <c r="D15" s="75">
        <v>7.0000000000000007E-2</v>
      </c>
    </row>
    <row r="16" spans="1:4">
      <c r="A16" s="312"/>
      <c r="B16" s="26">
        <v>401</v>
      </c>
      <c r="C16" s="32">
        <v>99999999</v>
      </c>
      <c r="D16" s="75">
        <v>7.4999999999999997E-2</v>
      </c>
    </row>
    <row r="17" spans="1:4">
      <c r="A17" s="30" t="s">
        <v>6</v>
      </c>
      <c r="B17" s="367" t="s">
        <v>21</v>
      </c>
      <c r="C17" s="368"/>
      <c r="D17" s="75">
        <v>7.4999999999999997E-2</v>
      </c>
    </row>
    <row r="18" spans="1:4">
      <c r="A18" s="369" t="s">
        <v>7</v>
      </c>
      <c r="B18" s="26">
        <v>0</v>
      </c>
      <c r="C18" s="26">
        <v>300</v>
      </c>
      <c r="D18" s="75">
        <v>0.06</v>
      </c>
    </row>
    <row r="19" spans="1:4">
      <c r="A19" s="369"/>
      <c r="B19" s="26">
        <v>301</v>
      </c>
      <c r="C19" s="32">
        <v>99999999</v>
      </c>
      <c r="D19" s="75">
        <v>7.4999999999999997E-2</v>
      </c>
    </row>
    <row r="20" spans="1:4">
      <c r="A20" s="369" t="s">
        <v>13</v>
      </c>
      <c r="B20" s="26">
        <v>0</v>
      </c>
      <c r="C20" s="26">
        <v>100</v>
      </c>
      <c r="D20" s="75" t="s">
        <v>12</v>
      </c>
    </row>
    <row r="21" spans="1:4">
      <c r="A21" s="369"/>
      <c r="B21" s="26">
        <v>101</v>
      </c>
      <c r="C21" s="26">
        <v>150</v>
      </c>
      <c r="D21" s="75">
        <v>0.05</v>
      </c>
    </row>
    <row r="22" spans="1:4">
      <c r="A22" s="369"/>
      <c r="B22" s="26">
        <v>151</v>
      </c>
      <c r="C22" s="26">
        <v>200</v>
      </c>
      <c r="D22" s="75">
        <v>5.5E-2</v>
      </c>
    </row>
    <row r="23" spans="1:4">
      <c r="A23" s="369"/>
      <c r="B23" s="26">
        <v>201</v>
      </c>
      <c r="C23" s="26">
        <v>300</v>
      </c>
      <c r="D23" s="75">
        <v>6.5000000000000002E-2</v>
      </c>
    </row>
    <row r="24" spans="1:4">
      <c r="A24" s="369"/>
      <c r="B24" s="26">
        <v>301</v>
      </c>
      <c r="C24" s="26">
        <v>500</v>
      </c>
      <c r="D24" s="75">
        <v>7.4999999999999997E-2</v>
      </c>
    </row>
    <row r="25" spans="1:4">
      <c r="A25" s="369"/>
      <c r="B25" s="26">
        <v>501</v>
      </c>
      <c r="C25" s="32">
        <v>99999999</v>
      </c>
      <c r="D25" s="75">
        <v>0.08</v>
      </c>
    </row>
    <row r="26" spans="1:4">
      <c r="A26" s="369" t="s">
        <v>8</v>
      </c>
      <c r="B26" s="26">
        <v>0</v>
      </c>
      <c r="C26" s="26">
        <v>300</v>
      </c>
      <c r="D26" s="75">
        <v>0.08</v>
      </c>
    </row>
    <row r="27" spans="1:4">
      <c r="A27" s="369"/>
      <c r="B27" s="26">
        <v>301</v>
      </c>
      <c r="C27" s="26">
        <v>500</v>
      </c>
      <c r="D27" s="75">
        <v>8.5000000000000006E-2</v>
      </c>
    </row>
    <row r="28" spans="1:4">
      <c r="A28" s="369"/>
      <c r="B28" s="26">
        <v>501</v>
      </c>
      <c r="C28" s="32">
        <v>1000</v>
      </c>
      <c r="D28" s="75">
        <v>0.09</v>
      </c>
    </row>
    <row r="29" spans="1:4">
      <c r="A29" s="369"/>
      <c r="B29" s="32">
        <v>1001</v>
      </c>
      <c r="C29" s="32">
        <v>99999999</v>
      </c>
      <c r="D29" s="75">
        <v>9.5000000000000001E-2</v>
      </c>
    </row>
    <row r="30" spans="1:4">
      <c r="A30" s="312" t="s">
        <v>15</v>
      </c>
      <c r="B30" s="26">
        <v>0</v>
      </c>
      <c r="C30" s="26">
        <v>300</v>
      </c>
      <c r="D30" s="75">
        <v>0.08</v>
      </c>
    </row>
    <row r="31" spans="1:4">
      <c r="A31" s="312"/>
      <c r="B31" s="26">
        <v>301</v>
      </c>
      <c r="C31" s="26">
        <v>500</v>
      </c>
      <c r="D31" s="75">
        <v>8.5000000000000006E-2</v>
      </c>
    </row>
    <row r="32" spans="1:4">
      <c r="A32" s="312"/>
      <c r="B32" s="26">
        <v>501</v>
      </c>
      <c r="C32" s="32">
        <v>1000</v>
      </c>
      <c r="D32" s="75">
        <v>0.09</v>
      </c>
    </row>
    <row r="33" spans="1:4">
      <c r="A33" s="312"/>
      <c r="B33" s="32">
        <v>1001</v>
      </c>
      <c r="C33" s="32">
        <v>99999999</v>
      </c>
      <c r="D33" s="75">
        <v>9.5000000000000001E-2</v>
      </c>
    </row>
    <row r="34" spans="1:4">
      <c r="A34" s="312" t="s">
        <v>16</v>
      </c>
      <c r="B34" s="26">
        <v>0</v>
      </c>
      <c r="C34" s="26">
        <v>50</v>
      </c>
      <c r="D34" s="75">
        <v>0.05</v>
      </c>
    </row>
    <row r="35" spans="1:4">
      <c r="A35" s="312"/>
      <c r="B35" s="26">
        <v>51</v>
      </c>
      <c r="C35" s="26">
        <v>100</v>
      </c>
      <c r="D35" s="75">
        <v>6.5000000000000002E-2</v>
      </c>
    </row>
    <row r="36" spans="1:4">
      <c r="A36" s="312"/>
      <c r="B36" s="26">
        <v>101</v>
      </c>
      <c r="C36" s="26">
        <v>200</v>
      </c>
      <c r="D36" s="75">
        <v>7.4999999999999997E-2</v>
      </c>
    </row>
    <row r="37" spans="1:4">
      <c r="A37" s="312"/>
      <c r="B37" s="26">
        <v>201</v>
      </c>
      <c r="C37" s="26">
        <v>500</v>
      </c>
      <c r="D37" s="75">
        <v>0.08</v>
      </c>
    </row>
    <row r="38" spans="1:4">
      <c r="A38" s="312"/>
      <c r="B38" s="26">
        <v>501</v>
      </c>
      <c r="C38" s="32">
        <v>99999999</v>
      </c>
      <c r="D38" s="75">
        <v>8.5000000000000006E-2</v>
      </c>
    </row>
    <row r="40" spans="1:4">
      <c r="A40" s="102" t="s">
        <v>92</v>
      </c>
    </row>
  </sheetData>
  <sheetProtection password="C7D5" sheet="1" objects="1" scenarios="1"/>
  <mergeCells count="13">
    <mergeCell ref="A2:D2"/>
    <mergeCell ref="A34:A38"/>
    <mergeCell ref="A7:A11"/>
    <mergeCell ref="A12:A16"/>
    <mergeCell ref="B3:D3"/>
    <mergeCell ref="A4:D4"/>
    <mergeCell ref="A5:A6"/>
    <mergeCell ref="B5:C5"/>
    <mergeCell ref="B17:C17"/>
    <mergeCell ref="A18:A19"/>
    <mergeCell ref="A20:A25"/>
    <mergeCell ref="A26:A29"/>
    <mergeCell ref="A30:A33"/>
  </mergeCells>
  <pageMargins left="0.511811024" right="0.511811024" top="0.78740157499999996" bottom="0.78740157499999996" header="0.31496062000000002" footer="0.3149606200000000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J16" sqref="J16"/>
    </sheetView>
  </sheetViews>
  <sheetFormatPr defaultRowHeight="15"/>
  <cols>
    <col min="1" max="1" width="17" style="23" customWidth="1"/>
    <col min="2" max="2" width="10.140625" style="23" customWidth="1"/>
    <col min="3" max="3" width="11.140625" style="23" customWidth="1"/>
    <col min="4" max="4" width="11.85546875" style="23" customWidth="1"/>
  </cols>
  <sheetData>
    <row r="1" spans="1:4">
      <c r="A1" s="170" t="s">
        <v>235</v>
      </c>
    </row>
    <row r="2" spans="1:4" s="199" customFormat="1">
      <c r="A2" s="306" t="s">
        <v>287</v>
      </c>
      <c r="B2" s="306"/>
      <c r="C2" s="306"/>
      <c r="D2" s="306"/>
    </row>
    <row r="3" spans="1:4">
      <c r="A3" s="20" t="s">
        <v>10</v>
      </c>
      <c r="B3" s="309">
        <v>43862</v>
      </c>
      <c r="C3" s="310"/>
      <c r="D3" s="311"/>
    </row>
    <row r="4" spans="1:4">
      <c r="A4" s="360" t="s">
        <v>127</v>
      </c>
      <c r="B4" s="360"/>
      <c r="C4" s="360"/>
      <c r="D4" s="360"/>
    </row>
    <row r="5" spans="1:4">
      <c r="A5" s="360" t="s">
        <v>0</v>
      </c>
      <c r="B5" s="375" t="s">
        <v>94</v>
      </c>
      <c r="C5" s="317"/>
      <c r="D5" s="15" t="s">
        <v>1</v>
      </c>
    </row>
    <row r="6" spans="1:4">
      <c r="A6" s="360"/>
      <c r="B6" s="16" t="s">
        <v>2</v>
      </c>
      <c r="C6" s="16" t="s">
        <v>3</v>
      </c>
      <c r="D6" s="96" t="s">
        <v>91</v>
      </c>
    </row>
    <row r="7" spans="1:4">
      <c r="A7" s="371" t="s">
        <v>17</v>
      </c>
      <c r="B7" s="26">
        <v>0</v>
      </c>
      <c r="C7" s="26">
        <v>50</v>
      </c>
      <c r="D7" s="26" t="s">
        <v>12</v>
      </c>
    </row>
    <row r="8" spans="1:4">
      <c r="A8" s="405"/>
      <c r="B8" s="26">
        <v>51</v>
      </c>
      <c r="C8" s="26">
        <v>100</v>
      </c>
      <c r="D8" s="75">
        <v>0.02</v>
      </c>
    </row>
    <row r="9" spans="1:4">
      <c r="A9" s="405"/>
      <c r="B9" s="26">
        <v>101</v>
      </c>
      <c r="C9" s="26">
        <v>200</v>
      </c>
      <c r="D9" s="75">
        <v>2.5000000000000001E-2</v>
      </c>
    </row>
    <row r="10" spans="1:4">
      <c r="A10" s="405"/>
      <c r="B10" s="26">
        <v>201</v>
      </c>
      <c r="C10" s="26">
        <v>350</v>
      </c>
      <c r="D10" s="75">
        <v>0.03</v>
      </c>
    </row>
    <row r="11" spans="1:4">
      <c r="A11" s="372"/>
      <c r="B11" s="26">
        <v>351</v>
      </c>
      <c r="C11" s="32">
        <v>99999999</v>
      </c>
      <c r="D11" s="75">
        <v>3.5000000000000003E-2</v>
      </c>
    </row>
    <row r="12" spans="1:4">
      <c r="A12" s="427" t="s">
        <v>58</v>
      </c>
      <c r="B12" s="26">
        <v>0</v>
      </c>
      <c r="C12" s="26">
        <v>50</v>
      </c>
      <c r="D12" s="75" t="s">
        <v>12</v>
      </c>
    </row>
    <row r="13" spans="1:4">
      <c r="A13" s="405"/>
      <c r="B13" s="26">
        <v>51</v>
      </c>
      <c r="C13" s="26">
        <v>100</v>
      </c>
      <c r="D13" s="75">
        <v>0.02</v>
      </c>
    </row>
    <row r="14" spans="1:4">
      <c r="A14" s="405"/>
      <c r="B14" s="26">
        <v>101</v>
      </c>
      <c r="C14" s="26">
        <v>200</v>
      </c>
      <c r="D14" s="75">
        <v>2.5000000000000001E-2</v>
      </c>
    </row>
    <row r="15" spans="1:4">
      <c r="A15" s="405"/>
      <c r="B15" s="26">
        <v>201</v>
      </c>
      <c r="C15" s="26">
        <v>350</v>
      </c>
      <c r="D15" s="75">
        <v>0.03</v>
      </c>
    </row>
    <row r="16" spans="1:4">
      <c r="A16" s="372"/>
      <c r="B16" s="26">
        <v>351</v>
      </c>
      <c r="C16" s="32">
        <v>99999999</v>
      </c>
      <c r="D16" s="75">
        <v>3.5000000000000003E-2</v>
      </c>
    </row>
    <row r="17" spans="1:4">
      <c r="A17" s="26" t="s">
        <v>13</v>
      </c>
      <c r="B17" s="367" t="s">
        <v>21</v>
      </c>
      <c r="C17" s="368"/>
      <c r="D17" s="75" t="s">
        <v>12</v>
      </c>
    </row>
    <row r="18" spans="1:4">
      <c r="A18" s="427" t="s">
        <v>59</v>
      </c>
      <c r="B18" s="26">
        <v>0</v>
      </c>
      <c r="C18" s="26">
        <v>50</v>
      </c>
      <c r="D18" s="75" t="s">
        <v>12</v>
      </c>
    </row>
    <row r="19" spans="1:4">
      <c r="A19" s="430"/>
      <c r="B19" s="26">
        <v>51</v>
      </c>
      <c r="C19" s="26">
        <v>100</v>
      </c>
      <c r="D19" s="75">
        <v>0.02</v>
      </c>
    </row>
    <row r="20" spans="1:4">
      <c r="A20" s="430"/>
      <c r="B20" s="26">
        <v>101</v>
      </c>
      <c r="C20" s="26">
        <v>200</v>
      </c>
      <c r="D20" s="75">
        <v>2.5000000000000001E-2</v>
      </c>
    </row>
    <row r="21" spans="1:4">
      <c r="A21" s="430"/>
      <c r="B21" s="26">
        <v>201</v>
      </c>
      <c r="C21" s="26">
        <v>350</v>
      </c>
      <c r="D21" s="75">
        <v>0.03</v>
      </c>
    </row>
    <row r="22" spans="1:4">
      <c r="A22" s="431"/>
      <c r="B22" s="26">
        <v>351</v>
      </c>
      <c r="C22" s="32">
        <v>99999999</v>
      </c>
      <c r="D22" s="75">
        <v>3.5000000000000003E-2</v>
      </c>
    </row>
    <row r="24" spans="1:4">
      <c r="A24" s="102" t="s">
        <v>92</v>
      </c>
    </row>
  </sheetData>
  <sheetProtection password="C7D5" sheet="1" objects="1" scenarios="1"/>
  <mergeCells count="9">
    <mergeCell ref="A2:D2"/>
    <mergeCell ref="A18:A22"/>
    <mergeCell ref="B3:D3"/>
    <mergeCell ref="A4:D4"/>
    <mergeCell ref="A5:A6"/>
    <mergeCell ref="B5:C5"/>
    <mergeCell ref="A7:A11"/>
    <mergeCell ref="A12:A16"/>
    <mergeCell ref="B17:C17"/>
  </mergeCells>
  <pageMargins left="0.511811024" right="0.511811024" top="0.78740157499999996" bottom="0.78740157499999996" header="0.31496062000000002" footer="0.3149606200000000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L6" sqref="L6"/>
    </sheetView>
  </sheetViews>
  <sheetFormatPr defaultRowHeight="15"/>
  <cols>
    <col min="1" max="1" width="15.7109375" style="23" customWidth="1"/>
    <col min="2" max="2" width="9" style="23" customWidth="1"/>
    <col min="3" max="3" width="11" style="23" customWidth="1"/>
    <col min="4" max="4" width="11.140625" style="23" customWidth="1"/>
    <col min="5" max="5" width="11.5703125" style="23" customWidth="1"/>
  </cols>
  <sheetData>
    <row r="1" spans="1:5">
      <c r="A1" s="170" t="s">
        <v>166</v>
      </c>
    </row>
    <row r="2" spans="1:5" s="199" customFormat="1">
      <c r="A2" s="306" t="s">
        <v>288</v>
      </c>
      <c r="B2" s="306"/>
      <c r="C2" s="306"/>
      <c r="D2" s="306"/>
      <c r="E2" s="306"/>
    </row>
    <row r="3" spans="1:5">
      <c r="A3" s="20" t="s">
        <v>10</v>
      </c>
      <c r="B3" s="310">
        <v>43527</v>
      </c>
      <c r="C3" s="310"/>
      <c r="D3" s="310"/>
      <c r="E3" s="311"/>
    </row>
    <row r="4" spans="1:5">
      <c r="A4" s="351" t="s">
        <v>128</v>
      </c>
      <c r="B4" s="351"/>
      <c r="C4" s="351"/>
      <c r="D4" s="351"/>
      <c r="E4" s="351"/>
    </row>
    <row r="5" spans="1:5" ht="33" customHeight="1">
      <c r="A5" s="360" t="s">
        <v>0</v>
      </c>
      <c r="B5" s="316" t="s">
        <v>18</v>
      </c>
      <c r="C5" s="402"/>
      <c r="D5" s="313" t="s">
        <v>11</v>
      </c>
      <c r="E5" s="98" t="s">
        <v>1</v>
      </c>
    </row>
    <row r="6" spans="1:5">
      <c r="A6" s="360"/>
      <c r="B6" s="16" t="s">
        <v>2</v>
      </c>
      <c r="C6" s="16" t="s">
        <v>3</v>
      </c>
      <c r="D6" s="313"/>
      <c r="E6" s="96" t="s">
        <v>91</v>
      </c>
    </row>
    <row r="7" spans="1:5">
      <c r="A7" s="369" t="s">
        <v>17</v>
      </c>
      <c r="B7" s="67">
        <v>0</v>
      </c>
      <c r="C7" s="58">
        <v>80</v>
      </c>
      <c r="D7" s="68">
        <v>80</v>
      </c>
      <c r="E7" s="26" t="s">
        <v>34</v>
      </c>
    </row>
    <row r="8" spans="1:5">
      <c r="A8" s="369"/>
      <c r="B8" s="67">
        <v>81</v>
      </c>
      <c r="C8" s="72">
        <v>99999999</v>
      </c>
      <c r="D8" s="66">
        <v>3000</v>
      </c>
      <c r="E8" s="70">
        <v>0.03</v>
      </c>
    </row>
    <row r="9" spans="1:5">
      <c r="A9" s="26" t="s">
        <v>6</v>
      </c>
      <c r="B9" s="367" t="s">
        <v>21</v>
      </c>
      <c r="C9" s="368"/>
      <c r="D9" s="66">
        <v>10000</v>
      </c>
      <c r="E9" s="70">
        <v>0.03</v>
      </c>
    </row>
    <row r="10" spans="1:5">
      <c r="A10" s="26" t="s">
        <v>7</v>
      </c>
      <c r="B10" s="367" t="s">
        <v>21</v>
      </c>
      <c r="C10" s="368"/>
      <c r="D10" s="66">
        <v>7000</v>
      </c>
      <c r="E10" s="70">
        <v>0.03</v>
      </c>
    </row>
    <row r="11" spans="1:5">
      <c r="A11" s="26" t="s">
        <v>13</v>
      </c>
      <c r="B11" s="367" t="s">
        <v>21</v>
      </c>
      <c r="C11" s="368"/>
      <c r="D11" s="198" t="s">
        <v>5</v>
      </c>
      <c r="E11" s="26" t="s">
        <v>34</v>
      </c>
    </row>
    <row r="12" spans="1:5" ht="45">
      <c r="A12" s="97" t="s">
        <v>129</v>
      </c>
      <c r="B12" s="367" t="s">
        <v>21</v>
      </c>
      <c r="C12" s="368"/>
      <c r="D12" s="66">
        <v>7000</v>
      </c>
      <c r="E12" s="70">
        <v>0.03</v>
      </c>
    </row>
    <row r="14" spans="1:5">
      <c r="A14" s="102" t="s">
        <v>92</v>
      </c>
    </row>
  </sheetData>
  <sheetProtection password="C7D5" sheet="1" objects="1" scenarios="1"/>
  <mergeCells count="11">
    <mergeCell ref="A2:E2"/>
    <mergeCell ref="B12:C12"/>
    <mergeCell ref="B9:C9"/>
    <mergeCell ref="B10:C10"/>
    <mergeCell ref="B11:C11"/>
    <mergeCell ref="A7:A8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P84"/>
  <sheetViews>
    <sheetView zoomScaleNormal="100" workbookViewId="0">
      <selection activeCell="D19" sqref="D19"/>
    </sheetView>
  </sheetViews>
  <sheetFormatPr defaultRowHeight="15"/>
  <cols>
    <col min="1" max="1" width="16" style="105" customWidth="1"/>
    <col min="2" max="2" width="9.5703125" style="105" customWidth="1"/>
    <col min="3" max="3" width="10.28515625" style="105" customWidth="1"/>
    <col min="4" max="4" width="9.7109375" style="105" customWidth="1"/>
    <col min="5" max="5" width="9.85546875" style="102" customWidth="1"/>
    <col min="6" max="6" width="14.85546875" style="102" bestFit="1" customWidth="1"/>
    <col min="7" max="7" width="9.42578125" style="102" customWidth="1"/>
    <col min="8" max="8" width="10.140625" style="102" customWidth="1"/>
    <col min="9" max="9" width="15.28515625" style="102" customWidth="1"/>
    <col min="10" max="10" width="9.28515625" style="102" customWidth="1"/>
    <col min="11" max="11" width="9.140625" style="102"/>
    <col min="12" max="12" width="15" style="102" customWidth="1"/>
    <col min="13" max="13" width="9.42578125" style="102" customWidth="1"/>
    <col min="14" max="14" width="9.140625" style="102"/>
    <col min="15" max="15" width="14" style="102" customWidth="1"/>
    <col min="16" max="16" width="10.5703125" style="102" customWidth="1"/>
    <col min="17" max="16384" width="9.140625" style="102"/>
  </cols>
  <sheetData>
    <row r="1" spans="1:16">
      <c r="A1" s="455" t="s">
        <v>214</v>
      </c>
      <c r="B1" s="455"/>
      <c r="C1" s="455"/>
      <c r="D1" s="455"/>
      <c r="E1" s="455"/>
    </row>
    <row r="2" spans="1:16" ht="15" customHeight="1">
      <c r="A2" s="462" t="s">
        <v>312</v>
      </c>
      <c r="B2" s="462"/>
      <c r="C2" s="462"/>
      <c r="D2" s="462"/>
      <c r="E2" s="462"/>
      <c r="F2" s="462"/>
      <c r="G2" s="462"/>
    </row>
    <row r="3" spans="1:16" ht="15" customHeight="1">
      <c r="A3" s="285" t="s">
        <v>336</v>
      </c>
      <c r="B3" s="285"/>
      <c r="C3" s="285"/>
      <c r="D3" s="285"/>
      <c r="E3" s="285"/>
      <c r="F3" s="285"/>
      <c r="G3" s="285"/>
      <c r="H3" s="285"/>
    </row>
    <row r="4" spans="1:16" ht="15" customHeight="1">
      <c r="A4" s="208" t="s">
        <v>160</v>
      </c>
      <c r="B4" s="432" t="s">
        <v>361</v>
      </c>
      <c r="C4" s="433"/>
      <c r="D4" s="434"/>
      <c r="E4" s="285"/>
      <c r="F4" s="285"/>
      <c r="G4" s="285"/>
      <c r="H4" s="285"/>
    </row>
    <row r="5" spans="1:16" ht="15" customHeight="1">
      <c r="A5" s="361" t="s">
        <v>157</v>
      </c>
      <c r="B5" s="449"/>
      <c r="C5" s="449"/>
      <c r="D5" s="449"/>
      <c r="E5" s="449"/>
      <c r="F5" s="449"/>
      <c r="G5" s="449"/>
      <c r="H5" s="449"/>
      <c r="I5" s="449"/>
      <c r="J5" s="449"/>
      <c r="K5" s="449"/>
      <c r="L5" s="449"/>
      <c r="M5" s="449"/>
      <c r="N5" s="449"/>
      <c r="O5" s="449"/>
      <c r="P5" s="450"/>
    </row>
    <row r="6" spans="1:16" ht="15" customHeight="1">
      <c r="A6" s="361" t="s">
        <v>364</v>
      </c>
      <c r="B6" s="449"/>
      <c r="C6" s="449"/>
      <c r="D6" s="449"/>
      <c r="E6" s="449"/>
      <c r="F6" s="449"/>
      <c r="G6" s="449"/>
      <c r="H6" s="449"/>
      <c r="I6" s="449"/>
      <c r="J6" s="449"/>
      <c r="K6" s="449"/>
      <c r="L6" s="449"/>
      <c r="M6" s="449"/>
      <c r="N6" s="449"/>
      <c r="O6" s="449"/>
      <c r="P6" s="450"/>
    </row>
    <row r="7" spans="1:16" ht="15" customHeight="1">
      <c r="A7" s="435" t="s">
        <v>0</v>
      </c>
      <c r="B7" s="435" t="s">
        <v>152</v>
      </c>
      <c r="C7" s="436" t="s">
        <v>343</v>
      </c>
      <c r="D7" s="436"/>
      <c r="E7" s="437" t="s">
        <v>344</v>
      </c>
      <c r="F7" s="438"/>
      <c r="G7" s="439"/>
      <c r="H7" s="440" t="s">
        <v>345</v>
      </c>
      <c r="I7" s="441"/>
      <c r="J7" s="442"/>
      <c r="K7" s="443" t="s">
        <v>346</v>
      </c>
      <c r="L7" s="444"/>
      <c r="M7" s="445"/>
      <c r="N7" s="446" t="s">
        <v>357</v>
      </c>
      <c r="O7" s="447"/>
      <c r="P7" s="448"/>
    </row>
    <row r="8" spans="1:16" ht="30.75" customHeight="1">
      <c r="A8" s="435"/>
      <c r="B8" s="435"/>
      <c r="C8" s="149" t="s">
        <v>153</v>
      </c>
      <c r="D8" s="149" t="s">
        <v>358</v>
      </c>
      <c r="E8" s="150" t="s">
        <v>359</v>
      </c>
      <c r="F8" s="150" t="s">
        <v>154</v>
      </c>
      <c r="G8" s="150" t="s">
        <v>358</v>
      </c>
      <c r="H8" s="151" t="s">
        <v>359</v>
      </c>
      <c r="I8" s="151" t="s">
        <v>154</v>
      </c>
      <c r="J8" s="151" t="s">
        <v>358</v>
      </c>
      <c r="K8" s="152" t="s">
        <v>359</v>
      </c>
      <c r="L8" s="152" t="s">
        <v>154</v>
      </c>
      <c r="M8" s="152" t="s">
        <v>358</v>
      </c>
      <c r="N8" s="268" t="s">
        <v>359</v>
      </c>
      <c r="O8" s="268" t="s">
        <v>154</v>
      </c>
      <c r="P8" s="268" t="s">
        <v>358</v>
      </c>
    </row>
    <row r="9" spans="1:16" ht="15" customHeight="1">
      <c r="A9" s="140" t="s">
        <v>17</v>
      </c>
      <c r="B9" s="259">
        <v>2.3300000000000001E-2</v>
      </c>
      <c r="C9" s="153">
        <v>346.33</v>
      </c>
      <c r="D9" s="260">
        <f>TRUNC(C9*$B9,2)</f>
        <v>8.06</v>
      </c>
      <c r="E9" s="153">
        <v>18.739999999999998</v>
      </c>
      <c r="F9" s="153">
        <f>$C9+E9</f>
        <v>365.07</v>
      </c>
      <c r="G9" s="260">
        <f>TRUNC(F9*$B9,2)</f>
        <v>8.5</v>
      </c>
      <c r="H9" s="153">
        <v>39.71</v>
      </c>
      <c r="I9" s="153">
        <f>$C9+H9</f>
        <v>386.03999999999996</v>
      </c>
      <c r="J9" s="260">
        <f>TRUNC(I9*$B9,2)</f>
        <v>8.99</v>
      </c>
      <c r="K9" s="153">
        <v>94.92</v>
      </c>
      <c r="L9" s="153">
        <f>$C9+K9</f>
        <v>441.25</v>
      </c>
      <c r="M9" s="260">
        <f>TRUNC(L9*$B9,2)</f>
        <v>10.28</v>
      </c>
      <c r="N9" s="153">
        <v>142</v>
      </c>
      <c r="O9" s="153">
        <f>$C9+N9</f>
        <v>488.33</v>
      </c>
      <c r="P9" s="260">
        <f>TRUNC(O9*$B9,2)</f>
        <v>11.37</v>
      </c>
    </row>
    <row r="10" spans="1:16" ht="15" customHeight="1">
      <c r="A10" s="140" t="s">
        <v>347</v>
      </c>
      <c r="B10" s="259">
        <v>7.3999999999999996E-2</v>
      </c>
      <c r="C10" s="153">
        <v>346.33</v>
      </c>
      <c r="D10" s="260">
        <f>TRUNC(C10*$B10,2)</f>
        <v>25.62</v>
      </c>
      <c r="E10" s="153">
        <v>18.739999999999998</v>
      </c>
      <c r="F10" s="153">
        <f>$C10+E10</f>
        <v>365.07</v>
      </c>
      <c r="G10" s="260">
        <f>TRUNC(F10*$B10,2)</f>
        <v>27.01</v>
      </c>
      <c r="H10" s="153">
        <v>39.71</v>
      </c>
      <c r="I10" s="153">
        <f>$C10+H10</f>
        <v>386.03999999999996</v>
      </c>
      <c r="J10" s="260">
        <f>TRUNC(I10*$B10,2)</f>
        <v>28.56</v>
      </c>
      <c r="K10" s="153">
        <v>94.92</v>
      </c>
      <c r="L10" s="153">
        <f>$C10+K10</f>
        <v>441.25</v>
      </c>
      <c r="M10" s="260">
        <f>TRUNC(L10*$B10,2)</f>
        <v>32.65</v>
      </c>
      <c r="N10" s="153">
        <v>142</v>
      </c>
      <c r="O10" s="153">
        <f>$C10+N10</f>
        <v>488.33</v>
      </c>
      <c r="P10" s="260">
        <f>TRUNC(O10*$B10,2)</f>
        <v>36.130000000000003</v>
      </c>
    </row>
    <row r="11" spans="1:16" ht="15" customHeight="1">
      <c r="A11" s="140" t="s">
        <v>20</v>
      </c>
      <c r="B11" s="108" t="s">
        <v>12</v>
      </c>
      <c r="C11" s="269"/>
      <c r="D11" s="270"/>
      <c r="E11" s="271"/>
      <c r="F11" s="271"/>
      <c r="G11" s="270"/>
      <c r="H11" s="271"/>
      <c r="I11" s="271"/>
      <c r="J11" s="270"/>
      <c r="K11" s="271"/>
      <c r="L11" s="271"/>
      <c r="M11" s="270"/>
      <c r="N11" s="271"/>
      <c r="O11" s="271"/>
      <c r="P11" s="270"/>
    </row>
    <row r="12" spans="1:16" ht="15" customHeight="1">
      <c r="A12" s="285"/>
      <c r="B12" s="262"/>
      <c r="C12" s="269"/>
      <c r="D12" s="270"/>
      <c r="E12" s="271"/>
      <c r="F12" s="271"/>
      <c r="G12" s="270"/>
      <c r="H12" s="271"/>
      <c r="I12" s="271"/>
      <c r="J12" s="270"/>
      <c r="K12" s="271"/>
      <c r="L12" s="271"/>
      <c r="M12" s="270"/>
      <c r="N12" s="271"/>
      <c r="O12" s="271"/>
      <c r="P12" s="270"/>
    </row>
    <row r="13" spans="1:16" ht="15" customHeight="1">
      <c r="A13" s="275"/>
      <c r="B13" s="275"/>
      <c r="C13" s="275"/>
      <c r="D13" s="275"/>
      <c r="E13" s="275"/>
      <c r="F13" s="275"/>
      <c r="G13" s="275"/>
    </row>
    <row r="14" spans="1:16">
      <c r="A14" s="251" t="s">
        <v>336</v>
      </c>
      <c r="B14" s="251"/>
      <c r="C14" s="251"/>
      <c r="D14" s="251"/>
      <c r="E14" s="251"/>
      <c r="F14" s="251"/>
      <c r="G14" s="251"/>
      <c r="H14" s="251"/>
    </row>
    <row r="15" spans="1:16">
      <c r="A15" s="145" t="s">
        <v>160</v>
      </c>
      <c r="B15" s="145" t="s">
        <v>367</v>
      </c>
      <c r="C15" s="272"/>
      <c r="D15" s="272"/>
      <c r="E15" s="251"/>
      <c r="F15" s="251"/>
      <c r="G15" s="251"/>
      <c r="H15" s="251"/>
    </row>
    <row r="16" spans="1:16">
      <c r="A16" s="451" t="s">
        <v>157</v>
      </c>
      <c r="B16" s="451"/>
      <c r="C16" s="451"/>
      <c r="D16" s="451"/>
      <c r="E16" s="451"/>
      <c r="F16" s="451"/>
      <c r="G16" s="451"/>
      <c r="H16" s="451"/>
      <c r="I16" s="451"/>
      <c r="J16" s="451"/>
      <c r="K16" s="451"/>
      <c r="L16" s="451"/>
      <c r="M16" s="451"/>
      <c r="N16" s="451"/>
      <c r="O16" s="451"/>
      <c r="P16" s="451"/>
    </row>
    <row r="17" spans="1:16">
      <c r="A17" s="452" t="s">
        <v>310</v>
      </c>
      <c r="B17" s="452"/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52"/>
      <c r="P17" s="452"/>
    </row>
    <row r="18" spans="1:16" ht="15" customHeight="1">
      <c r="A18" s="435" t="s">
        <v>0</v>
      </c>
      <c r="B18" s="435" t="s">
        <v>152</v>
      </c>
      <c r="C18" s="436" t="s">
        <v>343</v>
      </c>
      <c r="D18" s="436"/>
      <c r="E18" s="437" t="s">
        <v>344</v>
      </c>
      <c r="F18" s="438"/>
      <c r="G18" s="439"/>
      <c r="H18" s="440" t="s">
        <v>345</v>
      </c>
      <c r="I18" s="441"/>
      <c r="J18" s="442"/>
      <c r="K18" s="443" t="s">
        <v>346</v>
      </c>
      <c r="L18" s="444"/>
      <c r="M18" s="445"/>
      <c r="N18" s="446" t="s">
        <v>357</v>
      </c>
      <c r="O18" s="447"/>
      <c r="P18" s="448"/>
    </row>
    <row r="19" spans="1:16" ht="34.5" customHeight="1">
      <c r="A19" s="435"/>
      <c r="B19" s="435"/>
      <c r="C19" s="149" t="s">
        <v>153</v>
      </c>
      <c r="D19" s="149" t="s">
        <v>358</v>
      </c>
      <c r="E19" s="150" t="s">
        <v>359</v>
      </c>
      <c r="F19" s="150" t="s">
        <v>154</v>
      </c>
      <c r="G19" s="150" t="s">
        <v>358</v>
      </c>
      <c r="H19" s="151" t="s">
        <v>359</v>
      </c>
      <c r="I19" s="151" t="s">
        <v>154</v>
      </c>
      <c r="J19" s="151" t="s">
        <v>358</v>
      </c>
      <c r="K19" s="152" t="s">
        <v>359</v>
      </c>
      <c r="L19" s="152" t="s">
        <v>154</v>
      </c>
      <c r="M19" s="152" t="s">
        <v>358</v>
      </c>
      <c r="N19" s="268" t="s">
        <v>359</v>
      </c>
      <c r="O19" s="268" t="s">
        <v>154</v>
      </c>
      <c r="P19" s="268" t="s">
        <v>358</v>
      </c>
    </row>
    <row r="20" spans="1:16">
      <c r="A20" s="140" t="s">
        <v>17</v>
      </c>
      <c r="B20" s="259">
        <v>2.3300000000000001E-2</v>
      </c>
      <c r="C20" s="153">
        <v>301.93</v>
      </c>
      <c r="D20" s="260">
        <f>TRUNC(C20*$B20,2)</f>
        <v>7.03</v>
      </c>
      <c r="E20" s="153">
        <v>18.739999999999998</v>
      </c>
      <c r="F20" s="153">
        <f>$C20+E20</f>
        <v>320.67</v>
      </c>
      <c r="G20" s="260">
        <f>TRUNC(F20*$B20,2)</f>
        <v>7.47</v>
      </c>
      <c r="H20" s="153">
        <v>39.71</v>
      </c>
      <c r="I20" s="153">
        <f>$C20+H20</f>
        <v>341.64</v>
      </c>
      <c r="J20" s="260">
        <f>TRUNC(I20*$B20,2)</f>
        <v>7.96</v>
      </c>
      <c r="K20" s="153">
        <v>94.92</v>
      </c>
      <c r="L20" s="153">
        <f>$C20+K20</f>
        <v>396.85</v>
      </c>
      <c r="M20" s="260">
        <f>TRUNC(L20*$B20,2)</f>
        <v>9.24</v>
      </c>
      <c r="N20" s="153">
        <v>142</v>
      </c>
      <c r="O20" s="153">
        <f>$C20+N20</f>
        <v>443.93</v>
      </c>
      <c r="P20" s="260">
        <f>TRUNC(O20*$B20,2)</f>
        <v>10.34</v>
      </c>
    </row>
    <row r="21" spans="1:16">
      <c r="A21" s="140" t="s">
        <v>347</v>
      </c>
      <c r="B21" s="259">
        <v>7.3999999999999996E-2</v>
      </c>
      <c r="C21" s="153">
        <v>301.93</v>
      </c>
      <c r="D21" s="260">
        <f>TRUNC(C21*$B21,2)</f>
        <v>22.34</v>
      </c>
      <c r="E21" s="153">
        <v>18.739999999999998</v>
      </c>
      <c r="F21" s="153">
        <f>$C21+E21</f>
        <v>320.67</v>
      </c>
      <c r="G21" s="260">
        <f>TRUNC(F21*$B21,2)</f>
        <v>23.72</v>
      </c>
      <c r="H21" s="153">
        <v>39.71</v>
      </c>
      <c r="I21" s="153">
        <f>$C21+H21</f>
        <v>341.64</v>
      </c>
      <c r="J21" s="260">
        <f>TRUNC(I21*$B21,2)</f>
        <v>25.28</v>
      </c>
      <c r="K21" s="153">
        <v>94.92</v>
      </c>
      <c r="L21" s="153">
        <f>$C21+K21</f>
        <v>396.85</v>
      </c>
      <c r="M21" s="260">
        <f>TRUNC(L21*$B21,2)</f>
        <v>29.36</v>
      </c>
      <c r="N21" s="153">
        <v>142</v>
      </c>
      <c r="O21" s="153">
        <f>$C21+N21</f>
        <v>443.93</v>
      </c>
      <c r="P21" s="260">
        <f>TRUNC(O21*$B21,2)</f>
        <v>32.85</v>
      </c>
    </row>
    <row r="22" spans="1:16">
      <c r="A22" s="140" t="s">
        <v>20</v>
      </c>
      <c r="B22" s="108" t="s">
        <v>12</v>
      </c>
      <c r="C22" s="269"/>
      <c r="D22" s="270"/>
      <c r="E22" s="271"/>
      <c r="F22" s="271"/>
      <c r="G22" s="270"/>
      <c r="H22" s="271"/>
      <c r="I22" s="271"/>
      <c r="J22" s="270"/>
      <c r="K22" s="271"/>
      <c r="L22" s="271"/>
      <c r="M22" s="270"/>
      <c r="N22" s="271"/>
      <c r="O22" s="271"/>
      <c r="P22" s="270"/>
    </row>
    <row r="23" spans="1:16">
      <c r="A23" s="251"/>
      <c r="B23" s="251"/>
      <c r="C23" s="251"/>
      <c r="D23" s="251"/>
      <c r="E23" s="251"/>
      <c r="F23" s="251"/>
      <c r="G23" s="251"/>
      <c r="H23" s="251"/>
    </row>
    <row r="24" spans="1:16">
      <c r="A24" s="251"/>
      <c r="B24" s="251"/>
      <c r="C24" s="251"/>
      <c r="D24" s="251"/>
      <c r="E24" s="251"/>
      <c r="F24" s="251"/>
      <c r="G24" s="251"/>
      <c r="H24" s="251"/>
    </row>
    <row r="25" spans="1:16">
      <c r="A25" s="145" t="s">
        <v>160</v>
      </c>
      <c r="B25" s="145" t="s">
        <v>360</v>
      </c>
      <c r="C25" s="272"/>
      <c r="D25" s="272"/>
      <c r="E25" s="251"/>
      <c r="F25" s="251"/>
      <c r="G25" s="251"/>
      <c r="H25" s="251"/>
    </row>
    <row r="26" spans="1:16" ht="15" customHeight="1">
      <c r="A26" s="451" t="s">
        <v>157</v>
      </c>
      <c r="B26" s="451"/>
      <c r="C26" s="451"/>
      <c r="D26" s="451"/>
      <c r="E26" s="451"/>
      <c r="F26" s="451"/>
      <c r="G26" s="451"/>
      <c r="H26" s="451"/>
      <c r="I26" s="451"/>
      <c r="J26" s="451"/>
      <c r="K26" s="451"/>
      <c r="L26" s="451"/>
      <c r="M26" s="451"/>
    </row>
    <row r="27" spans="1:16" ht="15" customHeight="1">
      <c r="A27" s="451" t="s">
        <v>310</v>
      </c>
      <c r="B27" s="451"/>
      <c r="C27" s="451"/>
      <c r="D27" s="451"/>
      <c r="E27" s="451"/>
      <c r="F27" s="451"/>
      <c r="G27" s="451"/>
      <c r="H27" s="451"/>
      <c r="I27" s="451"/>
      <c r="J27" s="451"/>
      <c r="K27" s="451"/>
      <c r="L27" s="451"/>
      <c r="M27" s="451"/>
    </row>
    <row r="28" spans="1:16" ht="15" customHeight="1">
      <c r="A28" s="453" t="s">
        <v>0</v>
      </c>
      <c r="B28" s="453" t="s">
        <v>152</v>
      </c>
      <c r="C28" s="436" t="s">
        <v>343</v>
      </c>
      <c r="D28" s="436"/>
      <c r="E28" s="437" t="s">
        <v>344</v>
      </c>
      <c r="F28" s="438"/>
      <c r="G28" s="439"/>
      <c r="H28" s="440" t="s">
        <v>345</v>
      </c>
      <c r="I28" s="441"/>
      <c r="J28" s="442"/>
      <c r="K28" s="443" t="s">
        <v>346</v>
      </c>
      <c r="L28" s="444"/>
      <c r="M28" s="445"/>
    </row>
    <row r="29" spans="1:16" ht="31.5" customHeight="1">
      <c r="A29" s="454"/>
      <c r="B29" s="454"/>
      <c r="C29" s="149" t="s">
        <v>153</v>
      </c>
      <c r="D29" s="155" t="s">
        <v>1</v>
      </c>
      <c r="E29" s="150" t="s">
        <v>155</v>
      </c>
      <c r="F29" s="150" t="s">
        <v>154</v>
      </c>
      <c r="G29" s="154" t="s">
        <v>1</v>
      </c>
      <c r="H29" s="151" t="s">
        <v>155</v>
      </c>
      <c r="I29" s="151" t="s">
        <v>154</v>
      </c>
      <c r="J29" s="156" t="s">
        <v>1</v>
      </c>
      <c r="K29" s="152" t="s">
        <v>155</v>
      </c>
      <c r="L29" s="152" t="s">
        <v>154</v>
      </c>
      <c r="M29" s="157" t="s">
        <v>1</v>
      </c>
    </row>
    <row r="30" spans="1:16">
      <c r="A30" s="140" t="s">
        <v>17</v>
      </c>
      <c r="B30" s="259">
        <v>2.3300000000000001E-2</v>
      </c>
      <c r="C30" s="153">
        <v>301.93</v>
      </c>
      <c r="D30" s="260">
        <f>TRUNC(C30*$B30,2)</f>
        <v>7.03</v>
      </c>
      <c r="E30" s="153">
        <v>18.739999999999998</v>
      </c>
      <c r="F30" s="153">
        <f>$C30+E30</f>
        <v>320.67</v>
      </c>
      <c r="G30" s="260">
        <f>TRUNC(F30*$B30,2)</f>
        <v>7.47</v>
      </c>
      <c r="H30" s="153">
        <v>39.71</v>
      </c>
      <c r="I30" s="153">
        <f>$C30+H30</f>
        <v>341.64</v>
      </c>
      <c r="J30" s="260">
        <f>TRUNC(I30*$B30,2)</f>
        <v>7.96</v>
      </c>
      <c r="K30" s="153">
        <v>94.92</v>
      </c>
      <c r="L30" s="153">
        <f>$C30+K30</f>
        <v>396.85</v>
      </c>
      <c r="M30" s="260">
        <f>TRUNC(L30*$B30,2)</f>
        <v>9.24</v>
      </c>
    </row>
    <row r="31" spans="1:16">
      <c r="A31" s="140" t="s">
        <v>347</v>
      </c>
      <c r="B31" s="259">
        <v>7.3999999999999996E-2</v>
      </c>
      <c r="C31" s="153">
        <v>301.93</v>
      </c>
      <c r="D31" s="260">
        <f>TRUNC(C31*$B31,2)</f>
        <v>22.34</v>
      </c>
      <c r="E31" s="153">
        <v>18.739999999999998</v>
      </c>
      <c r="F31" s="153">
        <f>$C31+E31</f>
        <v>320.67</v>
      </c>
      <c r="G31" s="260">
        <f>TRUNC(F31*$B31,2)</f>
        <v>23.72</v>
      </c>
      <c r="H31" s="153">
        <v>39.71</v>
      </c>
      <c r="I31" s="153">
        <f>$C31+H31</f>
        <v>341.64</v>
      </c>
      <c r="J31" s="260">
        <f>TRUNC(I31*$B31,2)</f>
        <v>25.28</v>
      </c>
      <c r="K31" s="153">
        <v>94.92</v>
      </c>
      <c r="L31" s="153">
        <f>$C31+K31</f>
        <v>396.85</v>
      </c>
      <c r="M31" s="260">
        <f>TRUNC(L31*$B31,2)</f>
        <v>29.36</v>
      </c>
    </row>
    <row r="32" spans="1:16">
      <c r="A32" s="140" t="s">
        <v>20</v>
      </c>
      <c r="B32" s="108" t="s">
        <v>12</v>
      </c>
      <c r="C32" s="102"/>
      <c r="D32" s="261"/>
    </row>
    <row r="33" spans="1:13">
      <c r="A33" s="251"/>
      <c r="B33" s="262"/>
      <c r="C33" s="102"/>
      <c r="D33" s="261"/>
    </row>
    <row r="34" spans="1:13">
      <c r="A34" s="251"/>
      <c r="B34" s="251"/>
      <c r="C34" s="251"/>
      <c r="D34" s="251"/>
      <c r="E34" s="251"/>
      <c r="F34" s="251"/>
      <c r="G34" s="251"/>
      <c r="H34" s="251"/>
    </row>
    <row r="35" spans="1:13" ht="15" customHeight="1">
      <c r="A35" s="145" t="s">
        <v>160</v>
      </c>
      <c r="B35" s="456" t="s">
        <v>348</v>
      </c>
      <c r="C35" s="457"/>
      <c r="D35" s="458"/>
    </row>
    <row r="36" spans="1:13" ht="15" customHeight="1">
      <c r="A36" s="451" t="s">
        <v>157</v>
      </c>
      <c r="B36" s="451"/>
      <c r="C36" s="451"/>
      <c r="D36" s="451"/>
      <c r="E36" s="451"/>
      <c r="F36" s="451"/>
      <c r="G36" s="451"/>
      <c r="H36" s="451"/>
      <c r="I36" s="451"/>
      <c r="J36" s="451"/>
      <c r="K36" s="451"/>
      <c r="L36" s="451"/>
      <c r="M36" s="451"/>
    </row>
    <row r="37" spans="1:13" ht="15" customHeight="1">
      <c r="A37" s="451" t="s">
        <v>310</v>
      </c>
      <c r="B37" s="451"/>
      <c r="C37" s="451"/>
      <c r="D37" s="451"/>
      <c r="E37" s="451"/>
      <c r="F37" s="451"/>
      <c r="G37" s="451"/>
      <c r="H37" s="451"/>
      <c r="I37" s="451"/>
      <c r="J37" s="451"/>
      <c r="K37" s="451"/>
      <c r="L37" s="451"/>
      <c r="M37" s="451"/>
    </row>
    <row r="38" spans="1:13" ht="15" customHeight="1">
      <c r="A38" s="435" t="s">
        <v>0</v>
      </c>
      <c r="B38" s="435" t="s">
        <v>152</v>
      </c>
      <c r="C38" s="414" t="s">
        <v>158</v>
      </c>
      <c r="D38" s="414"/>
      <c r="E38" s="414"/>
      <c r="F38" s="414"/>
      <c r="G38" s="414"/>
      <c r="H38" s="414"/>
      <c r="I38" s="414"/>
      <c r="J38" s="414"/>
      <c r="K38" s="414"/>
      <c r="L38" s="414"/>
      <c r="M38" s="414"/>
    </row>
    <row r="39" spans="1:13" ht="15" customHeight="1">
      <c r="A39" s="435"/>
      <c r="B39" s="435"/>
      <c r="C39" s="436" t="s">
        <v>27</v>
      </c>
      <c r="D39" s="436"/>
      <c r="E39" s="463" t="s">
        <v>69</v>
      </c>
      <c r="F39" s="463"/>
      <c r="G39" s="463"/>
      <c r="H39" s="464" t="s">
        <v>71</v>
      </c>
      <c r="I39" s="464"/>
      <c r="J39" s="464"/>
      <c r="K39" s="465" t="s">
        <v>72</v>
      </c>
      <c r="L39" s="465"/>
      <c r="M39" s="465"/>
    </row>
    <row r="40" spans="1:13" ht="29.25" customHeight="1">
      <c r="A40" s="435"/>
      <c r="B40" s="435"/>
      <c r="C40" s="149" t="s">
        <v>153</v>
      </c>
      <c r="D40" s="155" t="s">
        <v>1</v>
      </c>
      <c r="E40" s="150" t="s">
        <v>155</v>
      </c>
      <c r="F40" s="150" t="s">
        <v>154</v>
      </c>
      <c r="G40" s="154" t="s">
        <v>1</v>
      </c>
      <c r="H40" s="151" t="s">
        <v>155</v>
      </c>
      <c r="I40" s="151" t="s">
        <v>154</v>
      </c>
      <c r="J40" s="156" t="s">
        <v>1</v>
      </c>
      <c r="K40" s="152" t="s">
        <v>155</v>
      </c>
      <c r="L40" s="152" t="s">
        <v>154</v>
      </c>
      <c r="M40" s="157" t="s">
        <v>1</v>
      </c>
    </row>
    <row r="41" spans="1:13" ht="15" customHeight="1">
      <c r="A41" s="140" t="s">
        <v>17</v>
      </c>
      <c r="B41" s="158">
        <v>2.3300000000000001E-2</v>
      </c>
      <c r="C41" s="153">
        <v>301.93</v>
      </c>
      <c r="D41" s="159">
        <f>TRUNC(C41*$B41,2)</f>
        <v>7.03</v>
      </c>
      <c r="E41" s="153">
        <v>13.43</v>
      </c>
      <c r="F41" s="153">
        <f>$C41+E41</f>
        <v>315.36</v>
      </c>
      <c r="G41" s="160">
        <f>TRUNC(F41*$B41,2)</f>
        <v>7.34</v>
      </c>
      <c r="H41" s="153">
        <v>41.69</v>
      </c>
      <c r="I41" s="153">
        <f>$C41+H41</f>
        <v>343.62</v>
      </c>
      <c r="J41" s="161">
        <f>TRUNC(I41*$B41,2)</f>
        <v>8</v>
      </c>
      <c r="K41" s="153">
        <v>62.43</v>
      </c>
      <c r="L41" s="153">
        <f>$C41+K41</f>
        <v>364.36</v>
      </c>
      <c r="M41" s="162">
        <f>TRUNC(L41*$B41,2)</f>
        <v>8.48</v>
      </c>
    </row>
    <row r="42" spans="1:13" ht="15" customHeight="1">
      <c r="A42" s="140" t="s">
        <v>62</v>
      </c>
      <c r="B42" s="158">
        <v>7.3999999999999996E-2</v>
      </c>
      <c r="C42" s="153">
        <v>301.93</v>
      </c>
      <c r="D42" s="159">
        <f>TRUNC(C42*$B42,2)</f>
        <v>22.34</v>
      </c>
      <c r="E42" s="153">
        <v>13.43</v>
      </c>
      <c r="F42" s="153">
        <f>$C42+E42</f>
        <v>315.36</v>
      </c>
      <c r="G42" s="160">
        <f>TRUNC(F42*$B42,2)</f>
        <v>23.33</v>
      </c>
      <c r="H42" s="153">
        <v>41.69</v>
      </c>
      <c r="I42" s="153">
        <f>$C42+H42</f>
        <v>343.62</v>
      </c>
      <c r="J42" s="161">
        <f>TRUNC(I42*$B42,2)</f>
        <v>25.42</v>
      </c>
      <c r="K42" s="153">
        <v>62.43</v>
      </c>
      <c r="L42" s="153">
        <f>$C42+K42</f>
        <v>364.36</v>
      </c>
      <c r="M42" s="162">
        <f>TRUNC(L42*$B42,2)</f>
        <v>26.96</v>
      </c>
    </row>
    <row r="43" spans="1:13" ht="15" customHeight="1">
      <c r="A43" s="140" t="s">
        <v>20</v>
      </c>
      <c r="B43" s="108" t="s">
        <v>12</v>
      </c>
    </row>
    <row r="44" spans="1:13" ht="15" customHeight="1">
      <c r="A44" s="202"/>
      <c r="B44" s="202"/>
      <c r="C44" s="202"/>
      <c r="D44" s="202"/>
      <c r="E44" s="202"/>
      <c r="F44" s="202"/>
      <c r="G44" s="202"/>
    </row>
    <row r="46" spans="1:13">
      <c r="A46" s="145" t="s">
        <v>160</v>
      </c>
      <c r="B46" s="456" t="s">
        <v>309</v>
      </c>
      <c r="C46" s="457"/>
      <c r="D46" s="458"/>
    </row>
    <row r="47" spans="1:13" ht="15" customHeight="1">
      <c r="A47" s="466" t="s">
        <v>157</v>
      </c>
      <c r="B47" s="467"/>
      <c r="C47" s="467"/>
      <c r="D47" s="467"/>
      <c r="E47" s="467"/>
      <c r="F47" s="467"/>
      <c r="G47" s="467"/>
      <c r="H47" s="467"/>
      <c r="I47" s="467"/>
      <c r="J47" s="467"/>
      <c r="K47" s="467"/>
      <c r="L47" s="467"/>
      <c r="M47" s="468"/>
    </row>
    <row r="48" spans="1:13" ht="15" customHeight="1">
      <c r="A48" s="451" t="s">
        <v>159</v>
      </c>
      <c r="B48" s="451"/>
      <c r="C48" s="451"/>
      <c r="D48" s="451"/>
      <c r="E48" s="451"/>
      <c r="F48" s="451"/>
      <c r="G48" s="451"/>
      <c r="H48" s="451"/>
      <c r="I48" s="451"/>
      <c r="J48" s="451"/>
      <c r="K48" s="451"/>
      <c r="L48" s="451"/>
      <c r="M48" s="451"/>
    </row>
    <row r="49" spans="1:13" ht="15" customHeight="1">
      <c r="A49" s="453" t="s">
        <v>0</v>
      </c>
      <c r="B49" s="453" t="s">
        <v>152</v>
      </c>
      <c r="C49" s="325" t="s">
        <v>158</v>
      </c>
      <c r="D49" s="326"/>
      <c r="E49" s="326"/>
      <c r="F49" s="326"/>
      <c r="G49" s="326"/>
      <c r="H49" s="326"/>
      <c r="I49" s="326"/>
      <c r="J49" s="326"/>
      <c r="K49" s="326"/>
      <c r="L49" s="326"/>
      <c r="M49" s="327"/>
    </row>
    <row r="50" spans="1:13" ht="17.25" customHeight="1">
      <c r="A50" s="469"/>
      <c r="B50" s="469"/>
      <c r="C50" s="470" t="s">
        <v>27</v>
      </c>
      <c r="D50" s="471"/>
      <c r="E50" s="437" t="s">
        <v>69</v>
      </c>
      <c r="F50" s="438"/>
      <c r="G50" s="439"/>
      <c r="H50" s="440" t="s">
        <v>71</v>
      </c>
      <c r="I50" s="441"/>
      <c r="J50" s="442"/>
      <c r="K50" s="443" t="s">
        <v>72</v>
      </c>
      <c r="L50" s="444"/>
      <c r="M50" s="445"/>
    </row>
    <row r="51" spans="1:13" ht="30" customHeight="1">
      <c r="A51" s="454"/>
      <c r="B51" s="454"/>
      <c r="C51" s="149" t="s">
        <v>153</v>
      </c>
      <c r="D51" s="155" t="s">
        <v>1</v>
      </c>
      <c r="E51" s="150" t="s">
        <v>155</v>
      </c>
      <c r="F51" s="150" t="s">
        <v>154</v>
      </c>
      <c r="G51" s="154" t="s">
        <v>1</v>
      </c>
      <c r="H51" s="151" t="s">
        <v>155</v>
      </c>
      <c r="I51" s="151" t="s">
        <v>154</v>
      </c>
      <c r="J51" s="156" t="s">
        <v>1</v>
      </c>
      <c r="K51" s="152" t="s">
        <v>155</v>
      </c>
      <c r="L51" s="152" t="s">
        <v>154</v>
      </c>
      <c r="M51" s="157" t="s">
        <v>1</v>
      </c>
    </row>
    <row r="52" spans="1:13">
      <c r="A52" s="140" t="s">
        <v>17</v>
      </c>
      <c r="B52" s="158">
        <v>2.3300000000000001E-2</v>
      </c>
      <c r="C52" s="153">
        <v>283.27999999999997</v>
      </c>
      <c r="D52" s="159">
        <f>TRUNC(C52*$B52,2)</f>
        <v>6.6</v>
      </c>
      <c r="E52" s="153">
        <v>13.43</v>
      </c>
      <c r="F52" s="153">
        <f>$C52+E52</f>
        <v>296.70999999999998</v>
      </c>
      <c r="G52" s="160">
        <f>TRUNC(F52*$B52,2)</f>
        <v>6.91</v>
      </c>
      <c r="H52" s="153">
        <v>41.69</v>
      </c>
      <c r="I52" s="153">
        <f>$C52+H52</f>
        <v>324.96999999999997</v>
      </c>
      <c r="J52" s="161">
        <f>TRUNC(I52*$B52,2)</f>
        <v>7.57</v>
      </c>
      <c r="K52" s="153">
        <v>62.43</v>
      </c>
      <c r="L52" s="153">
        <f>$C52+K52</f>
        <v>345.71</v>
      </c>
      <c r="M52" s="162">
        <f>TRUNC(L52*$B52,2)</f>
        <v>8.0500000000000007</v>
      </c>
    </row>
    <row r="53" spans="1:13">
      <c r="A53" s="140" t="s">
        <v>62</v>
      </c>
      <c r="B53" s="158">
        <v>7.3999999999999996E-2</v>
      </c>
      <c r="C53" s="153">
        <v>283.27999999999997</v>
      </c>
      <c r="D53" s="159">
        <f>TRUNC(C53*$B53,2)</f>
        <v>20.96</v>
      </c>
      <c r="E53" s="153">
        <v>13.43</v>
      </c>
      <c r="F53" s="153">
        <f>$C53+E53</f>
        <v>296.70999999999998</v>
      </c>
      <c r="G53" s="160">
        <f>TRUNC(F53*$B53,2)</f>
        <v>21.95</v>
      </c>
      <c r="H53" s="153">
        <v>41.69</v>
      </c>
      <c r="I53" s="153">
        <f>$C53+H53</f>
        <v>324.96999999999997</v>
      </c>
      <c r="J53" s="161">
        <f>TRUNC(I53*$B53,2)</f>
        <v>24.04</v>
      </c>
      <c r="K53" s="153">
        <v>62.43</v>
      </c>
      <c r="L53" s="153">
        <f>$C53+K53</f>
        <v>345.71</v>
      </c>
      <c r="M53" s="162">
        <f>TRUNC(L53*$B53,2)</f>
        <v>25.58</v>
      </c>
    </row>
    <row r="54" spans="1:13">
      <c r="A54" s="140" t="s">
        <v>20</v>
      </c>
      <c r="B54" s="108" t="s">
        <v>12</v>
      </c>
    </row>
    <row r="57" spans="1:13">
      <c r="A57" s="145" t="s">
        <v>87</v>
      </c>
      <c r="B57" s="456" t="s">
        <v>151</v>
      </c>
      <c r="C57" s="457"/>
      <c r="D57" s="458"/>
    </row>
    <row r="58" spans="1:13">
      <c r="A58" s="459" t="s">
        <v>150</v>
      </c>
      <c r="B58" s="460"/>
      <c r="C58" s="460"/>
      <c r="D58" s="461"/>
    </row>
    <row r="59" spans="1:13" ht="30.75" customHeight="1">
      <c r="A59" s="365" t="s">
        <v>0</v>
      </c>
      <c r="B59" s="325" t="s">
        <v>156</v>
      </c>
      <c r="C59" s="326"/>
      <c r="D59" s="327"/>
    </row>
    <row r="60" spans="1:13">
      <c r="A60" s="366"/>
      <c r="B60" s="148" t="s">
        <v>29</v>
      </c>
      <c r="C60" s="148" t="s">
        <v>30</v>
      </c>
      <c r="D60" s="148" t="s">
        <v>81</v>
      </c>
    </row>
    <row r="61" spans="1:13">
      <c r="A61" s="43" t="s">
        <v>17</v>
      </c>
      <c r="B61" s="147">
        <v>6.34</v>
      </c>
      <c r="C61" s="147">
        <v>6.96</v>
      </c>
      <c r="D61" s="147">
        <v>7.73</v>
      </c>
    </row>
    <row r="62" spans="1:13">
      <c r="A62" s="140" t="s">
        <v>62</v>
      </c>
      <c r="B62" s="147">
        <v>20.09</v>
      </c>
      <c r="C62" s="147">
        <v>22.08</v>
      </c>
      <c r="D62" s="147">
        <v>24.48</v>
      </c>
    </row>
    <row r="63" spans="1:13">
      <c r="A63" s="43" t="s">
        <v>20</v>
      </c>
      <c r="B63" s="146" t="s">
        <v>12</v>
      </c>
      <c r="C63" s="146" t="s">
        <v>12</v>
      </c>
      <c r="D63" s="146" t="s">
        <v>34</v>
      </c>
    </row>
    <row r="65" spans="1:4">
      <c r="A65" s="102"/>
      <c r="B65" s="102"/>
      <c r="C65" s="102"/>
      <c r="D65" s="102"/>
    </row>
    <row r="66" spans="1:4">
      <c r="A66" s="102"/>
      <c r="B66" s="102"/>
      <c r="C66" s="102"/>
      <c r="D66" s="102"/>
    </row>
    <row r="67" spans="1:4">
      <c r="A67" s="102"/>
      <c r="B67" s="102"/>
      <c r="C67" s="102"/>
      <c r="D67" s="102"/>
    </row>
    <row r="68" spans="1:4">
      <c r="A68" s="102"/>
      <c r="B68" s="102"/>
      <c r="C68" s="102"/>
      <c r="D68" s="102"/>
    </row>
    <row r="69" spans="1:4">
      <c r="A69" s="102"/>
      <c r="B69" s="102"/>
      <c r="C69" s="102"/>
      <c r="D69" s="102"/>
    </row>
    <row r="70" spans="1:4">
      <c r="A70" s="102"/>
      <c r="B70" s="102"/>
      <c r="C70" s="102"/>
      <c r="D70" s="102"/>
    </row>
    <row r="71" spans="1:4">
      <c r="A71" s="102"/>
      <c r="B71" s="102"/>
      <c r="C71" s="102"/>
      <c r="D71" s="102"/>
    </row>
    <row r="74" spans="1:4">
      <c r="A74" s="102"/>
      <c r="B74" s="102"/>
      <c r="C74" s="102"/>
      <c r="D74" s="102"/>
    </row>
    <row r="75" spans="1:4">
      <c r="A75" s="102"/>
      <c r="B75" s="102"/>
      <c r="C75" s="102"/>
      <c r="D75" s="102"/>
    </row>
    <row r="76" spans="1:4">
      <c r="A76" s="102"/>
      <c r="B76" s="102"/>
      <c r="C76" s="102"/>
      <c r="D76" s="102"/>
    </row>
    <row r="77" spans="1:4">
      <c r="A77" s="102"/>
      <c r="B77" s="102"/>
      <c r="C77" s="102"/>
      <c r="D77" s="102"/>
    </row>
    <row r="78" spans="1:4">
      <c r="A78" s="102"/>
      <c r="B78" s="102"/>
      <c r="C78" s="102"/>
      <c r="D78" s="102"/>
    </row>
    <row r="79" spans="1:4">
      <c r="A79" s="102"/>
      <c r="B79" s="102"/>
      <c r="C79" s="102"/>
      <c r="D79" s="102"/>
    </row>
    <row r="80" spans="1:4">
      <c r="A80" s="102"/>
      <c r="B80" s="102"/>
      <c r="C80" s="102"/>
      <c r="D80" s="102"/>
    </row>
    <row r="81" spans="1:4">
      <c r="A81" s="102"/>
      <c r="B81" s="102"/>
      <c r="C81" s="102"/>
      <c r="D81" s="102"/>
    </row>
    <row r="82" spans="1:4">
      <c r="A82" s="102"/>
      <c r="B82" s="102"/>
      <c r="C82" s="102"/>
      <c r="D82" s="102"/>
    </row>
    <row r="83" spans="1:4">
      <c r="A83" s="102"/>
      <c r="B83" s="102"/>
      <c r="C83" s="102"/>
      <c r="D83" s="102"/>
    </row>
    <row r="84" spans="1:4">
      <c r="A84" s="102"/>
      <c r="B84" s="102"/>
      <c r="C84" s="102"/>
      <c r="D84" s="102"/>
    </row>
  </sheetData>
  <sheetProtection password="C7D5" sheet="1" objects="1" scenarios="1"/>
  <mergeCells count="53">
    <mergeCell ref="B46:D46"/>
    <mergeCell ref="A47:M47"/>
    <mergeCell ref="A48:M48"/>
    <mergeCell ref="A49:A51"/>
    <mergeCell ref="B49:B51"/>
    <mergeCell ref="C49:M49"/>
    <mergeCell ref="C50:D50"/>
    <mergeCell ref="E50:G50"/>
    <mergeCell ref="H50:J50"/>
    <mergeCell ref="K50:M50"/>
    <mergeCell ref="B59:D59"/>
    <mergeCell ref="A1:E1"/>
    <mergeCell ref="B57:D57"/>
    <mergeCell ref="A59:A60"/>
    <mergeCell ref="A58:D58"/>
    <mergeCell ref="A2:G2"/>
    <mergeCell ref="B35:D35"/>
    <mergeCell ref="A36:M36"/>
    <mergeCell ref="A37:M37"/>
    <mergeCell ref="A38:A40"/>
    <mergeCell ref="B38:B40"/>
    <mergeCell ref="C38:M38"/>
    <mergeCell ref="C39:D39"/>
    <mergeCell ref="E39:G39"/>
    <mergeCell ref="H39:J39"/>
    <mergeCell ref="K39:M39"/>
    <mergeCell ref="A28:A29"/>
    <mergeCell ref="B28:B29"/>
    <mergeCell ref="A26:M26"/>
    <mergeCell ref="A27:M27"/>
    <mergeCell ref="C28:D28"/>
    <mergeCell ref="E28:G28"/>
    <mergeCell ref="H28:J28"/>
    <mergeCell ref="K28:M28"/>
    <mergeCell ref="A16:P16"/>
    <mergeCell ref="A17:P17"/>
    <mergeCell ref="C18:D18"/>
    <mergeCell ref="E18:G18"/>
    <mergeCell ref="H18:J18"/>
    <mergeCell ref="K18:M18"/>
    <mergeCell ref="N18:P18"/>
    <mergeCell ref="B18:B19"/>
    <mergeCell ref="A18:A19"/>
    <mergeCell ref="H7:J7"/>
    <mergeCell ref="K7:M7"/>
    <mergeCell ref="N7:P7"/>
    <mergeCell ref="A5:P5"/>
    <mergeCell ref="A6:P6"/>
    <mergeCell ref="B4:D4"/>
    <mergeCell ref="A7:A8"/>
    <mergeCell ref="B7:B8"/>
    <mergeCell ref="C7:D7"/>
    <mergeCell ref="E7:G7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J17" sqref="J17"/>
    </sheetView>
  </sheetViews>
  <sheetFormatPr defaultRowHeight="15"/>
  <cols>
    <col min="1" max="1" width="11.5703125" style="23" customWidth="1"/>
    <col min="2" max="2" width="10.42578125" style="23" customWidth="1"/>
    <col min="3" max="3" width="11.42578125" style="23" customWidth="1"/>
    <col min="4" max="4" width="9.140625" style="23"/>
  </cols>
  <sheetData>
    <row r="1" spans="1:4">
      <c r="A1" s="170" t="s">
        <v>174</v>
      </c>
    </row>
    <row r="2" spans="1:4" s="199" customFormat="1">
      <c r="A2" s="306" t="s">
        <v>289</v>
      </c>
      <c r="B2" s="306"/>
      <c r="C2" s="306"/>
      <c r="D2" s="306"/>
    </row>
    <row r="3" spans="1:4">
      <c r="A3" s="20" t="s">
        <v>10</v>
      </c>
      <c r="B3" s="309">
        <v>43891</v>
      </c>
      <c r="C3" s="310"/>
      <c r="D3" s="311"/>
    </row>
    <row r="4" spans="1:4">
      <c r="A4" s="313" t="s">
        <v>131</v>
      </c>
      <c r="B4" s="313"/>
      <c r="C4" s="313"/>
      <c r="D4" s="313"/>
    </row>
    <row r="5" spans="1:4">
      <c r="A5" s="313" t="s">
        <v>0</v>
      </c>
      <c r="B5" s="313" t="s">
        <v>94</v>
      </c>
      <c r="C5" s="313"/>
      <c r="D5" s="313" t="s">
        <v>1</v>
      </c>
    </row>
    <row r="6" spans="1:4">
      <c r="A6" s="313"/>
      <c r="B6" s="15" t="s">
        <v>2</v>
      </c>
      <c r="C6" s="15" t="s">
        <v>3</v>
      </c>
      <c r="D6" s="313"/>
    </row>
    <row r="7" spans="1:4">
      <c r="A7" s="312" t="s">
        <v>17</v>
      </c>
      <c r="B7" s="30">
        <v>0</v>
      </c>
      <c r="C7" s="30">
        <v>100</v>
      </c>
      <c r="D7" s="46" t="s">
        <v>12</v>
      </c>
    </row>
    <row r="8" spans="1:4">
      <c r="A8" s="312"/>
      <c r="B8" s="30">
        <v>101</v>
      </c>
      <c r="C8" s="30">
        <v>150</v>
      </c>
      <c r="D8" s="139">
        <v>2</v>
      </c>
    </row>
    <row r="9" spans="1:4">
      <c r="A9" s="312"/>
      <c r="B9" s="30">
        <v>151</v>
      </c>
      <c r="C9" s="30">
        <v>200</v>
      </c>
      <c r="D9" s="139">
        <v>3.5</v>
      </c>
    </row>
    <row r="10" spans="1:4">
      <c r="A10" s="312"/>
      <c r="B10" s="30">
        <v>201</v>
      </c>
      <c r="C10" s="30">
        <v>350</v>
      </c>
      <c r="D10" s="139">
        <v>5.5</v>
      </c>
    </row>
    <row r="11" spans="1:4">
      <c r="A11" s="312"/>
      <c r="B11" s="30">
        <v>351</v>
      </c>
      <c r="C11" s="30">
        <v>500</v>
      </c>
      <c r="D11" s="139">
        <v>8</v>
      </c>
    </row>
    <row r="12" spans="1:4">
      <c r="A12" s="312"/>
      <c r="B12" s="30">
        <v>501</v>
      </c>
      <c r="C12" s="30">
        <v>750</v>
      </c>
      <c r="D12" s="139">
        <v>13</v>
      </c>
    </row>
    <row r="13" spans="1:4">
      <c r="A13" s="312"/>
      <c r="B13" s="30">
        <v>751</v>
      </c>
      <c r="C13" s="36">
        <v>1000</v>
      </c>
      <c r="D13" s="139">
        <v>15</v>
      </c>
    </row>
    <row r="14" spans="1:4">
      <c r="A14" s="312"/>
      <c r="B14" s="36">
        <v>1001</v>
      </c>
      <c r="C14" s="36">
        <v>99999999</v>
      </c>
      <c r="D14" s="139">
        <v>25</v>
      </c>
    </row>
    <row r="15" spans="1:4">
      <c r="A15" s="427" t="s">
        <v>130</v>
      </c>
      <c r="B15" s="30">
        <v>0</v>
      </c>
      <c r="C15" s="30">
        <v>100</v>
      </c>
      <c r="D15" s="46" t="s">
        <v>12</v>
      </c>
    </row>
    <row r="16" spans="1:4">
      <c r="A16" s="430"/>
      <c r="B16" s="30">
        <v>101</v>
      </c>
      <c r="C16" s="30">
        <v>150</v>
      </c>
      <c r="D16" s="139">
        <v>3.5</v>
      </c>
    </row>
    <row r="17" spans="1:4">
      <c r="A17" s="430"/>
      <c r="B17" s="30">
        <v>151</v>
      </c>
      <c r="C17" s="30">
        <v>200</v>
      </c>
      <c r="D17" s="139">
        <v>5</v>
      </c>
    </row>
    <row r="18" spans="1:4">
      <c r="A18" s="430"/>
      <c r="B18" s="30">
        <v>201</v>
      </c>
      <c r="C18" s="30">
        <v>350</v>
      </c>
      <c r="D18" s="139">
        <v>7</v>
      </c>
    </row>
    <row r="19" spans="1:4">
      <c r="A19" s="430"/>
      <c r="B19" s="30">
        <v>351</v>
      </c>
      <c r="C19" s="30">
        <v>500</v>
      </c>
      <c r="D19" s="139">
        <v>9</v>
      </c>
    </row>
    <row r="20" spans="1:4">
      <c r="A20" s="430"/>
      <c r="B20" s="30">
        <v>501</v>
      </c>
      <c r="C20" s="30">
        <v>750</v>
      </c>
      <c r="D20" s="139">
        <v>15</v>
      </c>
    </row>
    <row r="21" spans="1:4">
      <c r="A21" s="430"/>
      <c r="B21" s="30">
        <v>751</v>
      </c>
      <c r="C21" s="36">
        <v>2000</v>
      </c>
      <c r="D21" s="139">
        <v>20</v>
      </c>
    </row>
    <row r="22" spans="1:4">
      <c r="A22" s="431"/>
      <c r="B22" s="36">
        <v>2001</v>
      </c>
      <c r="C22" s="36">
        <v>99999999</v>
      </c>
      <c r="D22" s="139">
        <v>30</v>
      </c>
    </row>
    <row r="23" spans="1:4">
      <c r="A23" s="30" t="s">
        <v>13</v>
      </c>
      <c r="B23" s="307" t="s">
        <v>21</v>
      </c>
      <c r="C23" s="308"/>
      <c r="D23" s="46" t="s">
        <v>12</v>
      </c>
    </row>
  </sheetData>
  <sheetProtection password="C7D5" sheet="1" objects="1" scenarios="1"/>
  <mergeCells count="9">
    <mergeCell ref="A2:D2"/>
    <mergeCell ref="B23:C23"/>
    <mergeCell ref="A15:A22"/>
    <mergeCell ref="B3:D3"/>
    <mergeCell ref="A4:D4"/>
    <mergeCell ref="A5:A6"/>
    <mergeCell ref="B5:C5"/>
    <mergeCell ref="D5:D6"/>
    <mergeCell ref="A7:A14"/>
  </mergeCells>
  <pageMargins left="0.511811024" right="0.511811024" top="0.78740157499999996" bottom="0.78740157499999996" header="0.31496062000000002" footer="0.31496062000000002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106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/>
    </sheetView>
  </sheetViews>
  <sheetFormatPr defaultRowHeight="15"/>
  <cols>
    <col min="1" max="1" width="17.28515625" style="23" customWidth="1"/>
    <col min="2" max="2" width="9.28515625" style="23" bestFit="1" customWidth="1"/>
    <col min="3" max="3" width="17.42578125" style="23" customWidth="1"/>
    <col min="4" max="4" width="12.140625" style="23" customWidth="1"/>
  </cols>
  <sheetData>
    <row r="1" spans="1:5">
      <c r="A1" s="170" t="s">
        <v>213</v>
      </c>
    </row>
    <row r="2" spans="1:5" s="199" customFormat="1">
      <c r="A2" s="306" t="s">
        <v>290</v>
      </c>
      <c r="B2" s="306"/>
      <c r="C2" s="306"/>
      <c r="D2" s="306"/>
    </row>
    <row r="3" spans="1:5">
      <c r="A3" s="20" t="s">
        <v>319</v>
      </c>
      <c r="B3" s="309" t="s">
        <v>320</v>
      </c>
      <c r="C3" s="310"/>
      <c r="D3" s="311"/>
    </row>
    <row r="4" spans="1:5">
      <c r="A4" s="360" t="s">
        <v>324</v>
      </c>
      <c r="B4" s="360"/>
      <c r="C4" s="360"/>
      <c r="D4" s="360"/>
      <c r="E4" s="232"/>
    </row>
    <row r="5" spans="1:5" ht="15" customHeight="1">
      <c r="A5" s="472" t="s">
        <v>0</v>
      </c>
      <c r="B5" s="472" t="s">
        <v>18</v>
      </c>
      <c r="C5" s="472"/>
      <c r="D5" s="473" t="s">
        <v>1</v>
      </c>
      <c r="E5" s="232"/>
    </row>
    <row r="6" spans="1:5">
      <c r="A6" s="472"/>
      <c r="B6" s="472" t="s">
        <v>2</v>
      </c>
      <c r="C6" s="472" t="s">
        <v>19</v>
      </c>
      <c r="D6" s="473"/>
      <c r="E6" s="232"/>
    </row>
    <row r="7" spans="1:5">
      <c r="A7" s="472"/>
      <c r="B7" s="472"/>
      <c r="C7" s="472"/>
      <c r="D7" s="473"/>
      <c r="E7" s="232"/>
    </row>
    <row r="8" spans="1:5">
      <c r="A8" s="474" t="s">
        <v>17</v>
      </c>
      <c r="B8" s="233">
        <v>0</v>
      </c>
      <c r="C8" s="233">
        <v>50</v>
      </c>
      <c r="D8" s="233" t="s">
        <v>12</v>
      </c>
      <c r="E8" s="232"/>
    </row>
    <row r="9" spans="1:5">
      <c r="A9" s="474"/>
      <c r="B9" s="233">
        <v>51</v>
      </c>
      <c r="C9" s="233">
        <v>150</v>
      </c>
      <c r="D9" s="234">
        <v>5.5</v>
      </c>
      <c r="E9" s="232"/>
    </row>
    <row r="10" spans="1:5">
      <c r="A10" s="474"/>
      <c r="B10" s="233">
        <v>151</v>
      </c>
      <c r="C10" s="235">
        <v>99999999</v>
      </c>
      <c r="D10" s="234">
        <v>9.17</v>
      </c>
      <c r="E10" s="232"/>
    </row>
    <row r="11" spans="1:5">
      <c r="A11" s="474" t="s">
        <v>6</v>
      </c>
      <c r="B11" s="233">
        <v>0</v>
      </c>
      <c r="C11" s="233">
        <v>100</v>
      </c>
      <c r="D11" s="234">
        <v>9.17</v>
      </c>
      <c r="E11" s="232"/>
    </row>
    <row r="12" spans="1:5">
      <c r="A12" s="474"/>
      <c r="B12" s="233">
        <v>101</v>
      </c>
      <c r="C12" s="233">
        <v>200</v>
      </c>
      <c r="D12" s="234">
        <v>11.47</v>
      </c>
      <c r="E12" s="232"/>
    </row>
    <row r="13" spans="1:5">
      <c r="A13" s="474"/>
      <c r="B13" s="233">
        <v>201</v>
      </c>
      <c r="C13" s="233">
        <v>300</v>
      </c>
      <c r="D13" s="234">
        <v>13.76</v>
      </c>
      <c r="E13" s="232"/>
    </row>
    <row r="14" spans="1:5">
      <c r="A14" s="474"/>
      <c r="B14" s="233">
        <v>301</v>
      </c>
      <c r="C14" s="233">
        <v>400</v>
      </c>
      <c r="D14" s="234">
        <v>16.05</v>
      </c>
      <c r="E14" s="232"/>
    </row>
    <row r="15" spans="1:5">
      <c r="A15" s="474"/>
      <c r="B15" s="233">
        <v>401</v>
      </c>
      <c r="C15" s="233">
        <v>500</v>
      </c>
      <c r="D15" s="234">
        <v>18.350000000000001</v>
      </c>
      <c r="E15" s="232"/>
    </row>
    <row r="16" spans="1:5">
      <c r="A16" s="474"/>
      <c r="B16" s="233">
        <v>501</v>
      </c>
      <c r="C16" s="233">
        <v>600</v>
      </c>
      <c r="D16" s="234">
        <v>30.5</v>
      </c>
      <c r="E16" s="232"/>
    </row>
    <row r="17" spans="1:5">
      <c r="A17" s="474"/>
      <c r="B17" s="233">
        <v>601</v>
      </c>
      <c r="C17" s="233">
        <v>700</v>
      </c>
      <c r="D17" s="234">
        <v>34.81</v>
      </c>
      <c r="E17" s="232"/>
    </row>
    <row r="18" spans="1:5">
      <c r="A18" s="474"/>
      <c r="B18" s="233">
        <v>701</v>
      </c>
      <c r="C18" s="233">
        <v>800</v>
      </c>
      <c r="D18" s="234">
        <v>39.17</v>
      </c>
      <c r="E18" s="232"/>
    </row>
    <row r="19" spans="1:5">
      <c r="A19" s="474"/>
      <c r="B19" s="233">
        <v>801</v>
      </c>
      <c r="C19" s="233">
        <v>900</v>
      </c>
      <c r="D19" s="234">
        <v>43.52</v>
      </c>
      <c r="E19" s="232"/>
    </row>
    <row r="20" spans="1:5">
      <c r="A20" s="474"/>
      <c r="B20" s="233">
        <v>901</v>
      </c>
      <c r="C20" s="233">
        <v>1000</v>
      </c>
      <c r="D20" s="234">
        <v>54.44</v>
      </c>
      <c r="E20" s="232"/>
    </row>
    <row r="21" spans="1:5">
      <c r="A21" s="474"/>
      <c r="B21" s="233">
        <v>1001</v>
      </c>
      <c r="C21" s="233">
        <v>1500</v>
      </c>
      <c r="D21" s="234">
        <v>65.31</v>
      </c>
      <c r="E21" s="232"/>
    </row>
    <row r="22" spans="1:5">
      <c r="A22" s="474"/>
      <c r="B22" s="233">
        <v>1501</v>
      </c>
      <c r="C22" s="233">
        <v>2000</v>
      </c>
      <c r="D22" s="234">
        <v>87.1</v>
      </c>
      <c r="E22" s="232"/>
    </row>
    <row r="23" spans="1:5">
      <c r="A23" s="474"/>
      <c r="B23" s="233">
        <v>2001</v>
      </c>
      <c r="C23" s="233">
        <v>3000</v>
      </c>
      <c r="D23" s="234">
        <v>108.84</v>
      </c>
      <c r="E23" s="232"/>
    </row>
    <row r="24" spans="1:5">
      <c r="A24" s="474"/>
      <c r="B24" s="233">
        <v>3001</v>
      </c>
      <c r="C24" s="233">
        <v>5000</v>
      </c>
      <c r="D24" s="234">
        <v>152.41</v>
      </c>
      <c r="E24" s="232"/>
    </row>
    <row r="25" spans="1:5">
      <c r="A25" s="474"/>
      <c r="B25" s="233">
        <v>5001</v>
      </c>
      <c r="C25" s="233">
        <v>10000</v>
      </c>
      <c r="D25" s="234">
        <v>239.46</v>
      </c>
      <c r="E25" s="232"/>
    </row>
    <row r="26" spans="1:5">
      <c r="A26" s="474"/>
      <c r="B26" s="233">
        <v>10001</v>
      </c>
      <c r="C26" s="233">
        <v>15000</v>
      </c>
      <c r="D26" s="234">
        <v>478.91</v>
      </c>
      <c r="E26" s="232"/>
    </row>
    <row r="27" spans="1:5">
      <c r="A27" s="474"/>
      <c r="B27" s="233">
        <v>15001</v>
      </c>
      <c r="C27" s="233">
        <v>20000</v>
      </c>
      <c r="D27" s="234">
        <v>718.41</v>
      </c>
      <c r="E27" s="232"/>
    </row>
    <row r="28" spans="1:5">
      <c r="A28" s="474"/>
      <c r="B28" s="233">
        <v>20001</v>
      </c>
      <c r="C28" s="233">
        <v>30000</v>
      </c>
      <c r="D28" s="234">
        <v>957.87</v>
      </c>
      <c r="E28" s="232"/>
    </row>
    <row r="29" spans="1:5">
      <c r="A29" s="474"/>
      <c r="B29" s="233">
        <v>300001</v>
      </c>
      <c r="C29" s="235">
        <v>99999999</v>
      </c>
      <c r="D29" s="234">
        <v>1349.73</v>
      </c>
      <c r="E29" s="232"/>
    </row>
    <row r="30" spans="1:5">
      <c r="A30" s="474" t="s">
        <v>7</v>
      </c>
      <c r="B30" s="233">
        <v>0</v>
      </c>
      <c r="C30" s="233">
        <v>100</v>
      </c>
      <c r="D30" s="234">
        <v>9.17</v>
      </c>
      <c r="E30" s="232"/>
    </row>
    <row r="31" spans="1:5">
      <c r="A31" s="474"/>
      <c r="B31" s="233">
        <v>101</v>
      </c>
      <c r="C31" s="233">
        <v>200</v>
      </c>
      <c r="D31" s="234">
        <v>11.47</v>
      </c>
      <c r="E31" s="232"/>
    </row>
    <row r="32" spans="1:5">
      <c r="A32" s="474"/>
      <c r="B32" s="233">
        <v>201</v>
      </c>
      <c r="C32" s="233">
        <v>300</v>
      </c>
      <c r="D32" s="234">
        <v>13.76</v>
      </c>
      <c r="E32" s="232"/>
    </row>
    <row r="33" spans="1:5">
      <c r="A33" s="474"/>
      <c r="B33" s="233">
        <v>301</v>
      </c>
      <c r="C33" s="233">
        <v>400</v>
      </c>
      <c r="D33" s="234">
        <v>16.05</v>
      </c>
      <c r="E33" s="232"/>
    </row>
    <row r="34" spans="1:5">
      <c r="A34" s="474"/>
      <c r="B34" s="233">
        <v>401</v>
      </c>
      <c r="C34" s="233">
        <v>500</v>
      </c>
      <c r="D34" s="234">
        <v>18.350000000000001</v>
      </c>
      <c r="E34" s="232"/>
    </row>
    <row r="35" spans="1:5">
      <c r="A35" s="474"/>
      <c r="B35" s="233">
        <v>501</v>
      </c>
      <c r="C35" s="233">
        <v>600</v>
      </c>
      <c r="D35" s="234">
        <v>30.5</v>
      </c>
      <c r="E35" s="232"/>
    </row>
    <row r="36" spans="1:5">
      <c r="A36" s="474"/>
      <c r="B36" s="233">
        <v>601</v>
      </c>
      <c r="C36" s="233">
        <v>700</v>
      </c>
      <c r="D36" s="234">
        <v>34.81</v>
      </c>
      <c r="E36" s="232"/>
    </row>
    <row r="37" spans="1:5">
      <c r="A37" s="474"/>
      <c r="B37" s="233">
        <v>701</v>
      </c>
      <c r="C37" s="233">
        <v>800</v>
      </c>
      <c r="D37" s="234">
        <v>39.17</v>
      </c>
      <c r="E37" s="232"/>
    </row>
    <row r="38" spans="1:5">
      <c r="A38" s="474"/>
      <c r="B38" s="233">
        <v>801</v>
      </c>
      <c r="C38" s="233">
        <v>900</v>
      </c>
      <c r="D38" s="234">
        <v>43.52</v>
      </c>
      <c r="E38" s="232"/>
    </row>
    <row r="39" spans="1:5">
      <c r="A39" s="474"/>
      <c r="B39" s="233">
        <v>901</v>
      </c>
      <c r="C39" s="233">
        <v>1000</v>
      </c>
      <c r="D39" s="234">
        <v>54.44</v>
      </c>
      <c r="E39" s="232"/>
    </row>
    <row r="40" spans="1:5">
      <c r="A40" s="474"/>
      <c r="B40" s="233">
        <v>1001</v>
      </c>
      <c r="C40" s="233">
        <v>1500</v>
      </c>
      <c r="D40" s="234">
        <v>65.31</v>
      </c>
      <c r="E40" s="232"/>
    </row>
    <row r="41" spans="1:5">
      <c r="A41" s="474"/>
      <c r="B41" s="233">
        <v>1501</v>
      </c>
      <c r="C41" s="233">
        <v>2000</v>
      </c>
      <c r="D41" s="234">
        <v>87.1</v>
      </c>
      <c r="E41" s="232"/>
    </row>
    <row r="42" spans="1:5">
      <c r="A42" s="474"/>
      <c r="B42" s="233">
        <v>2001</v>
      </c>
      <c r="C42" s="233">
        <v>3000</v>
      </c>
      <c r="D42" s="234">
        <v>108.84</v>
      </c>
      <c r="E42" s="232"/>
    </row>
    <row r="43" spans="1:5">
      <c r="A43" s="474"/>
      <c r="B43" s="233">
        <v>3001</v>
      </c>
      <c r="C43" s="233">
        <v>5000</v>
      </c>
      <c r="D43" s="234">
        <v>152.41</v>
      </c>
      <c r="E43" s="232"/>
    </row>
    <row r="44" spans="1:5">
      <c r="A44" s="474"/>
      <c r="B44" s="233">
        <v>5001</v>
      </c>
      <c r="C44" s="233">
        <v>10000</v>
      </c>
      <c r="D44" s="234">
        <v>239.46</v>
      </c>
      <c r="E44" s="232"/>
    </row>
    <row r="45" spans="1:5">
      <c r="A45" s="474"/>
      <c r="B45" s="233">
        <v>10001</v>
      </c>
      <c r="C45" s="233">
        <v>15000</v>
      </c>
      <c r="D45" s="234">
        <v>478.91</v>
      </c>
      <c r="E45" s="232"/>
    </row>
    <row r="46" spans="1:5">
      <c r="A46" s="474"/>
      <c r="B46" s="233">
        <v>15001</v>
      </c>
      <c r="C46" s="233">
        <v>20000</v>
      </c>
      <c r="D46" s="234">
        <v>718.41</v>
      </c>
      <c r="E46" s="232"/>
    </row>
    <row r="47" spans="1:5">
      <c r="A47" s="474"/>
      <c r="B47" s="233">
        <v>20001</v>
      </c>
      <c r="C47" s="233">
        <v>30000</v>
      </c>
      <c r="D47" s="234">
        <v>957.87</v>
      </c>
      <c r="E47" s="232"/>
    </row>
    <row r="48" spans="1:5">
      <c r="A48" s="474"/>
      <c r="B48" s="233">
        <v>30001</v>
      </c>
      <c r="C48" s="235">
        <v>99999999</v>
      </c>
      <c r="D48" s="234">
        <v>1349.73</v>
      </c>
      <c r="E48" s="232"/>
    </row>
    <row r="49" spans="1:7">
      <c r="A49" s="474" t="s">
        <v>13</v>
      </c>
      <c r="B49" s="233">
        <v>0</v>
      </c>
      <c r="C49" s="233">
        <v>70</v>
      </c>
      <c r="D49" s="233" t="s">
        <v>12</v>
      </c>
      <c r="E49" s="232"/>
    </row>
    <row r="50" spans="1:7">
      <c r="A50" s="474"/>
      <c r="B50" s="233">
        <v>71</v>
      </c>
      <c r="C50" s="233">
        <v>150</v>
      </c>
      <c r="D50" s="234">
        <v>3.26</v>
      </c>
      <c r="E50" s="232"/>
    </row>
    <row r="51" spans="1:7">
      <c r="A51" s="474"/>
      <c r="B51" s="233">
        <v>151</v>
      </c>
      <c r="C51" s="235">
        <v>99999999</v>
      </c>
      <c r="D51" s="234">
        <v>4.3600000000000003</v>
      </c>
      <c r="E51" s="232"/>
    </row>
    <row r="52" spans="1:7">
      <c r="A52" s="233" t="s">
        <v>8</v>
      </c>
      <c r="B52" s="233">
        <v>0</v>
      </c>
      <c r="C52" s="235">
        <v>99999999</v>
      </c>
      <c r="D52" s="234">
        <v>9.81</v>
      </c>
      <c r="E52" s="232"/>
    </row>
    <row r="53" spans="1:7">
      <c r="A53" s="233" t="s">
        <v>15</v>
      </c>
      <c r="B53" s="233">
        <v>0</v>
      </c>
      <c r="C53" s="235">
        <v>99999999</v>
      </c>
      <c r="D53" s="234">
        <v>9.81</v>
      </c>
      <c r="E53" s="232"/>
    </row>
    <row r="54" spans="1:7" s="199" customFormat="1">
      <c r="A54" t="s">
        <v>317</v>
      </c>
      <c r="B54" s="23"/>
      <c r="C54" s="23"/>
      <c r="D54" s="23"/>
      <c r="E54"/>
      <c r="F54"/>
      <c r="G54"/>
    </row>
    <row r="55" spans="1:7" s="199" customFormat="1">
      <c r="B55" s="200"/>
      <c r="C55" s="200"/>
      <c r="D55" s="200"/>
    </row>
    <row r="57" spans="1:7">
      <c r="A57" s="223" t="s">
        <v>87</v>
      </c>
      <c r="B57" s="382" t="s">
        <v>323</v>
      </c>
      <c r="C57" s="383"/>
      <c r="D57" s="384"/>
    </row>
    <row r="58" spans="1:7">
      <c r="A58" s="360" t="s">
        <v>132</v>
      </c>
      <c r="B58" s="360"/>
      <c r="C58" s="360"/>
      <c r="D58" s="360"/>
    </row>
    <row r="59" spans="1:7">
      <c r="A59" s="360" t="s">
        <v>0</v>
      </c>
      <c r="B59" s="360" t="s">
        <v>94</v>
      </c>
      <c r="C59" s="360"/>
      <c r="D59" s="376" t="s">
        <v>1</v>
      </c>
    </row>
    <row r="60" spans="1:7">
      <c r="A60" s="360"/>
      <c r="B60" s="96" t="s">
        <v>2</v>
      </c>
      <c r="C60" s="96" t="s">
        <v>19</v>
      </c>
      <c r="D60" s="377"/>
    </row>
    <row r="61" spans="1:7">
      <c r="A61" s="369" t="s">
        <v>17</v>
      </c>
      <c r="B61" s="26">
        <v>0</v>
      </c>
      <c r="C61" s="26">
        <v>50</v>
      </c>
      <c r="D61" s="68" t="s">
        <v>12</v>
      </c>
    </row>
    <row r="62" spans="1:7">
      <c r="A62" s="369"/>
      <c r="B62" s="26">
        <v>51</v>
      </c>
      <c r="C62" s="26">
        <v>150</v>
      </c>
      <c r="D62" s="133">
        <v>5.08</v>
      </c>
    </row>
    <row r="63" spans="1:7">
      <c r="A63" s="369"/>
      <c r="B63" s="26">
        <v>151</v>
      </c>
      <c r="C63" s="32">
        <v>99999999</v>
      </c>
      <c r="D63" s="133">
        <v>8.4700000000000006</v>
      </c>
    </row>
    <row r="64" spans="1:7">
      <c r="A64" s="369" t="s">
        <v>6</v>
      </c>
      <c r="B64" s="26">
        <v>0</v>
      </c>
      <c r="C64" s="26">
        <v>100</v>
      </c>
      <c r="D64" s="133">
        <v>8.4700000000000006</v>
      </c>
    </row>
    <row r="65" spans="1:4">
      <c r="A65" s="369"/>
      <c r="B65" s="26">
        <v>101</v>
      </c>
      <c r="C65" s="26">
        <v>200</v>
      </c>
      <c r="D65" s="133">
        <v>10.59</v>
      </c>
    </row>
    <row r="66" spans="1:4">
      <c r="A66" s="369"/>
      <c r="B66" s="26">
        <v>201</v>
      </c>
      <c r="C66" s="26">
        <v>300</v>
      </c>
      <c r="D66" s="133">
        <v>12.7</v>
      </c>
    </row>
    <row r="67" spans="1:4">
      <c r="A67" s="369"/>
      <c r="B67" s="26">
        <v>301</v>
      </c>
      <c r="C67" s="26">
        <v>400</v>
      </c>
      <c r="D67" s="133">
        <v>14.82</v>
      </c>
    </row>
    <row r="68" spans="1:4">
      <c r="A68" s="369"/>
      <c r="B68" s="26">
        <v>401</v>
      </c>
      <c r="C68" s="26">
        <v>500</v>
      </c>
      <c r="D68" s="133">
        <v>16.940000000000001</v>
      </c>
    </row>
    <row r="69" spans="1:4">
      <c r="A69" s="369"/>
      <c r="B69" s="26">
        <v>501</v>
      </c>
      <c r="C69" s="26">
        <v>600</v>
      </c>
      <c r="D69" s="133">
        <v>28.16</v>
      </c>
    </row>
    <row r="70" spans="1:4">
      <c r="A70" s="369"/>
      <c r="B70" s="26">
        <v>601</v>
      </c>
      <c r="C70" s="26">
        <v>700</v>
      </c>
      <c r="D70" s="133">
        <v>32.14</v>
      </c>
    </row>
    <row r="71" spans="1:4">
      <c r="A71" s="369"/>
      <c r="B71" s="26">
        <v>701</v>
      </c>
      <c r="C71" s="26">
        <v>800</v>
      </c>
      <c r="D71" s="133">
        <v>36.159999999999997</v>
      </c>
    </row>
    <row r="72" spans="1:4">
      <c r="A72" s="369"/>
      <c r="B72" s="26">
        <v>801</v>
      </c>
      <c r="C72" s="26">
        <v>900</v>
      </c>
      <c r="D72" s="133">
        <v>40.18</v>
      </c>
    </row>
    <row r="73" spans="1:4">
      <c r="A73" s="369"/>
      <c r="B73" s="26">
        <v>901</v>
      </c>
      <c r="C73" s="26">
        <v>1000</v>
      </c>
      <c r="D73" s="133">
        <v>50.26</v>
      </c>
    </row>
    <row r="74" spans="1:4">
      <c r="A74" s="369"/>
      <c r="B74" s="26">
        <v>1001</v>
      </c>
      <c r="C74" s="26">
        <v>1500</v>
      </c>
      <c r="D74" s="133">
        <v>60.29</v>
      </c>
    </row>
    <row r="75" spans="1:4">
      <c r="A75" s="369"/>
      <c r="B75" s="26">
        <v>1501</v>
      </c>
      <c r="C75" s="26">
        <v>2000</v>
      </c>
      <c r="D75" s="133">
        <v>80.41</v>
      </c>
    </row>
    <row r="76" spans="1:4">
      <c r="A76" s="369"/>
      <c r="B76" s="26">
        <v>2001</v>
      </c>
      <c r="C76" s="26">
        <v>3000</v>
      </c>
      <c r="D76" s="133">
        <v>100.48</v>
      </c>
    </row>
    <row r="77" spans="1:4">
      <c r="A77" s="369"/>
      <c r="B77" s="26">
        <v>3001</v>
      </c>
      <c r="C77" s="26">
        <v>5000</v>
      </c>
      <c r="D77" s="133">
        <v>140.69999999999999</v>
      </c>
    </row>
    <row r="78" spans="1:4">
      <c r="A78" s="369"/>
      <c r="B78" s="26">
        <v>5001</v>
      </c>
      <c r="C78" s="26">
        <v>10000</v>
      </c>
      <c r="D78" s="133">
        <v>221.06</v>
      </c>
    </row>
    <row r="79" spans="1:4">
      <c r="A79" s="369"/>
      <c r="B79" s="26">
        <v>10001</v>
      </c>
      <c r="C79" s="26">
        <v>15000</v>
      </c>
      <c r="D79" s="133">
        <v>442.12</v>
      </c>
    </row>
    <row r="80" spans="1:4">
      <c r="A80" s="369"/>
      <c r="B80" s="26">
        <v>15001</v>
      </c>
      <c r="C80" s="26">
        <v>20000</v>
      </c>
      <c r="D80" s="133">
        <v>663.23</v>
      </c>
    </row>
    <row r="81" spans="1:4">
      <c r="A81" s="369"/>
      <c r="B81" s="26">
        <v>20001</v>
      </c>
      <c r="C81" s="26">
        <v>30000</v>
      </c>
      <c r="D81" s="133">
        <v>884.29</v>
      </c>
    </row>
    <row r="82" spans="1:4">
      <c r="A82" s="369"/>
      <c r="B82" s="26">
        <v>300001</v>
      </c>
      <c r="C82" s="32">
        <v>99999999</v>
      </c>
      <c r="D82" s="133">
        <v>1246.05</v>
      </c>
    </row>
    <row r="83" spans="1:4">
      <c r="A83" s="369" t="s">
        <v>7</v>
      </c>
      <c r="B83" s="26">
        <v>0</v>
      </c>
      <c r="C83" s="26">
        <v>100</v>
      </c>
      <c r="D83" s="133">
        <v>8.4700000000000006</v>
      </c>
    </row>
    <row r="84" spans="1:4">
      <c r="A84" s="369"/>
      <c r="B84" s="26">
        <v>101</v>
      </c>
      <c r="C84" s="26">
        <v>200</v>
      </c>
      <c r="D84" s="133">
        <v>10.59</v>
      </c>
    </row>
    <row r="85" spans="1:4">
      <c r="A85" s="369"/>
      <c r="B85" s="26">
        <v>201</v>
      </c>
      <c r="C85" s="26">
        <v>300</v>
      </c>
      <c r="D85" s="133">
        <v>12.7</v>
      </c>
    </row>
    <row r="86" spans="1:4">
      <c r="A86" s="369"/>
      <c r="B86" s="26">
        <v>301</v>
      </c>
      <c r="C86" s="26">
        <v>400</v>
      </c>
      <c r="D86" s="133">
        <v>14.82</v>
      </c>
    </row>
    <row r="87" spans="1:4">
      <c r="A87" s="369"/>
      <c r="B87" s="26">
        <v>401</v>
      </c>
      <c r="C87" s="26">
        <v>500</v>
      </c>
      <c r="D87" s="133">
        <v>16.940000000000001</v>
      </c>
    </row>
    <row r="88" spans="1:4">
      <c r="A88" s="369"/>
      <c r="B88" s="26">
        <v>501</v>
      </c>
      <c r="C88" s="26">
        <v>600</v>
      </c>
      <c r="D88" s="133">
        <v>28.16</v>
      </c>
    </row>
    <row r="89" spans="1:4">
      <c r="A89" s="369"/>
      <c r="B89" s="26">
        <v>601</v>
      </c>
      <c r="C89" s="26">
        <v>700</v>
      </c>
      <c r="D89" s="133">
        <v>32.14</v>
      </c>
    </row>
    <row r="90" spans="1:4">
      <c r="A90" s="369"/>
      <c r="B90" s="26">
        <v>701</v>
      </c>
      <c r="C90" s="26">
        <v>800</v>
      </c>
      <c r="D90" s="133">
        <v>36.159999999999997</v>
      </c>
    </row>
    <row r="91" spans="1:4">
      <c r="A91" s="369"/>
      <c r="B91" s="26">
        <v>801</v>
      </c>
      <c r="C91" s="26">
        <v>900</v>
      </c>
      <c r="D91" s="133">
        <v>40.18</v>
      </c>
    </row>
    <row r="92" spans="1:4">
      <c r="A92" s="369"/>
      <c r="B92" s="26">
        <v>901</v>
      </c>
      <c r="C92" s="26">
        <v>1000</v>
      </c>
      <c r="D92" s="133">
        <v>50.26</v>
      </c>
    </row>
    <row r="93" spans="1:4">
      <c r="A93" s="369"/>
      <c r="B93" s="26">
        <v>1001</v>
      </c>
      <c r="C93" s="26">
        <v>1500</v>
      </c>
      <c r="D93" s="133">
        <v>60.29</v>
      </c>
    </row>
    <row r="94" spans="1:4">
      <c r="A94" s="369"/>
      <c r="B94" s="26">
        <v>1501</v>
      </c>
      <c r="C94" s="26">
        <v>2000</v>
      </c>
      <c r="D94" s="133">
        <v>80.41</v>
      </c>
    </row>
    <row r="95" spans="1:4">
      <c r="A95" s="369"/>
      <c r="B95" s="26">
        <v>2001</v>
      </c>
      <c r="C95" s="26">
        <v>3000</v>
      </c>
      <c r="D95" s="133">
        <v>100.48</v>
      </c>
    </row>
    <row r="96" spans="1:4">
      <c r="A96" s="369"/>
      <c r="B96" s="26">
        <v>3001</v>
      </c>
      <c r="C96" s="26">
        <v>5000</v>
      </c>
      <c r="D96" s="133">
        <v>140.69999999999999</v>
      </c>
    </row>
    <row r="97" spans="1:4">
      <c r="A97" s="369"/>
      <c r="B97" s="26">
        <v>5001</v>
      </c>
      <c r="C97" s="26">
        <v>10000</v>
      </c>
      <c r="D97" s="133">
        <v>221.06</v>
      </c>
    </row>
    <row r="98" spans="1:4">
      <c r="A98" s="369"/>
      <c r="B98" s="26">
        <v>10001</v>
      </c>
      <c r="C98" s="26">
        <v>15000</v>
      </c>
      <c r="D98" s="133">
        <v>442.12</v>
      </c>
    </row>
    <row r="99" spans="1:4">
      <c r="A99" s="369"/>
      <c r="B99" s="26">
        <v>15001</v>
      </c>
      <c r="C99" s="26">
        <v>20000</v>
      </c>
      <c r="D99" s="133">
        <v>663.23</v>
      </c>
    </row>
    <row r="100" spans="1:4">
      <c r="A100" s="369"/>
      <c r="B100" s="26">
        <v>20001</v>
      </c>
      <c r="C100" s="26">
        <v>30000</v>
      </c>
      <c r="D100" s="133">
        <v>884.29</v>
      </c>
    </row>
    <row r="101" spans="1:4">
      <c r="A101" s="369"/>
      <c r="B101" s="26">
        <v>30001</v>
      </c>
      <c r="C101" s="32">
        <v>99999999</v>
      </c>
      <c r="D101" s="133">
        <v>1246.05</v>
      </c>
    </row>
    <row r="102" spans="1:4">
      <c r="A102" s="369" t="s">
        <v>13</v>
      </c>
      <c r="B102" s="26">
        <v>0</v>
      </c>
      <c r="C102" s="26">
        <v>70</v>
      </c>
      <c r="D102" s="68" t="s">
        <v>12</v>
      </c>
    </row>
    <row r="103" spans="1:4">
      <c r="A103" s="369"/>
      <c r="B103" s="26">
        <v>71</v>
      </c>
      <c r="C103" s="26">
        <v>150</v>
      </c>
      <c r="D103" s="133">
        <v>3.01</v>
      </c>
    </row>
    <row r="104" spans="1:4">
      <c r="A104" s="369"/>
      <c r="B104" s="26">
        <v>151</v>
      </c>
      <c r="C104" s="32">
        <v>99999999</v>
      </c>
      <c r="D104" s="133">
        <v>4.0199999999999996</v>
      </c>
    </row>
    <row r="105" spans="1:4">
      <c r="A105" s="26" t="s">
        <v>8</v>
      </c>
      <c r="B105" s="367" t="s">
        <v>21</v>
      </c>
      <c r="C105" s="368"/>
      <c r="D105" s="133">
        <v>9.06</v>
      </c>
    </row>
    <row r="106" spans="1:4">
      <c r="A106" s="26" t="s">
        <v>15</v>
      </c>
      <c r="B106" s="367" t="s">
        <v>21</v>
      </c>
      <c r="C106" s="368"/>
      <c r="D106" s="133">
        <v>9.06</v>
      </c>
    </row>
  </sheetData>
  <sheetProtection password="C7D5" sheet="1" objects="1" scenarios="1"/>
  <mergeCells count="23">
    <mergeCell ref="A49:A51"/>
    <mergeCell ref="B105:C105"/>
    <mergeCell ref="B106:C106"/>
    <mergeCell ref="A61:A63"/>
    <mergeCell ref="A64:A82"/>
    <mergeCell ref="A83:A101"/>
    <mergeCell ref="A102:A104"/>
    <mergeCell ref="B3:D3"/>
    <mergeCell ref="A2:D2"/>
    <mergeCell ref="B57:D57"/>
    <mergeCell ref="A58:D58"/>
    <mergeCell ref="A59:A60"/>
    <mergeCell ref="B59:C59"/>
    <mergeCell ref="D59:D60"/>
    <mergeCell ref="A4:D4"/>
    <mergeCell ref="A5:A7"/>
    <mergeCell ref="B5:C5"/>
    <mergeCell ref="D5:D7"/>
    <mergeCell ref="B6:B7"/>
    <mergeCell ref="C6:C7"/>
    <mergeCell ref="A8:A10"/>
    <mergeCell ref="A11:A29"/>
    <mergeCell ref="A30:A48"/>
  </mergeCells>
  <pageMargins left="0.511811024" right="0.511811024" top="0.78740157499999996" bottom="0.78740157499999996" header="0.31496062000000002" footer="0.31496062000000002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F143"/>
  <sheetViews>
    <sheetView workbookViewId="0">
      <selection activeCell="E7" sqref="E7"/>
    </sheetView>
  </sheetViews>
  <sheetFormatPr defaultRowHeight="15"/>
  <cols>
    <col min="1" max="1" width="15.140625" style="23" customWidth="1"/>
    <col min="2" max="2" width="10.28515625" style="23" customWidth="1"/>
    <col min="3" max="3" width="11.5703125" style="23" bestFit="1" customWidth="1"/>
    <col min="4" max="4" width="10.28515625" style="23" customWidth="1"/>
    <col min="5" max="5" width="10.140625" customWidth="1"/>
    <col min="6" max="6" width="10.5703125" bestFit="1" customWidth="1"/>
  </cols>
  <sheetData>
    <row r="1" spans="1:6">
      <c r="A1" s="170" t="s">
        <v>236</v>
      </c>
    </row>
    <row r="2" spans="1:6" s="199" customFormat="1">
      <c r="A2" s="306" t="s">
        <v>291</v>
      </c>
      <c r="B2" s="306"/>
      <c r="C2" s="306"/>
      <c r="D2" s="306"/>
    </row>
    <row r="3" spans="1:6" s="199" customFormat="1">
      <c r="A3" s="20" t="s">
        <v>10</v>
      </c>
      <c r="B3" s="479" t="s">
        <v>361</v>
      </c>
      <c r="C3" s="480"/>
      <c r="D3" s="480"/>
      <c r="E3" s="481"/>
    </row>
    <row r="4" spans="1:6" s="199" customFormat="1">
      <c r="A4" s="209" t="s">
        <v>362</v>
      </c>
      <c r="B4" s="210"/>
      <c r="C4" s="211"/>
      <c r="D4" s="212"/>
      <c r="E4" s="212"/>
      <c r="F4" s="213">
        <v>346.33</v>
      </c>
    </row>
    <row r="5" spans="1:6" s="199" customFormat="1">
      <c r="A5" s="482" t="s">
        <v>0</v>
      </c>
      <c r="B5" s="459" t="s">
        <v>307</v>
      </c>
      <c r="C5" s="486"/>
      <c r="D5" s="484" t="s">
        <v>308</v>
      </c>
      <c r="E5" s="482" t="s">
        <v>1</v>
      </c>
    </row>
    <row r="6" spans="1:6" s="199" customFormat="1">
      <c r="A6" s="483"/>
      <c r="B6" s="273" t="s">
        <v>2</v>
      </c>
      <c r="C6" s="273" t="s">
        <v>3</v>
      </c>
      <c r="D6" s="485"/>
      <c r="E6" s="483"/>
    </row>
    <row r="7" spans="1:6" s="199" customFormat="1">
      <c r="A7" s="487" t="s">
        <v>17</v>
      </c>
      <c r="B7" s="140">
        <v>0</v>
      </c>
      <c r="C7" s="129">
        <v>30</v>
      </c>
      <c r="D7" s="203">
        <v>5.0000000000000001E-3</v>
      </c>
      <c r="E7" s="204">
        <f>TRUNC(F$4*D7,2)</f>
        <v>1.73</v>
      </c>
    </row>
    <row r="8" spans="1:6" s="199" customFormat="1">
      <c r="A8" s="488"/>
      <c r="B8" s="205">
        <f t="shared" ref="B8:B14" si="0">C7+1</f>
        <v>31</v>
      </c>
      <c r="C8" s="129">
        <v>50</v>
      </c>
      <c r="D8" s="203">
        <v>1.4999999999999999E-2</v>
      </c>
      <c r="E8" s="204">
        <f t="shared" ref="E8:E48" si="1">TRUNC(F$4*D8,2)</f>
        <v>5.19</v>
      </c>
    </row>
    <row r="9" spans="1:6" s="199" customFormat="1">
      <c r="A9" s="488"/>
      <c r="B9" s="205">
        <f t="shared" si="0"/>
        <v>51</v>
      </c>
      <c r="C9" s="129">
        <v>100</v>
      </c>
      <c r="D9" s="203">
        <v>2.3E-2</v>
      </c>
      <c r="E9" s="204">
        <f t="shared" si="1"/>
        <v>7.96</v>
      </c>
    </row>
    <row r="10" spans="1:6" s="199" customFormat="1">
      <c r="A10" s="488"/>
      <c r="B10" s="205">
        <f t="shared" si="0"/>
        <v>101</v>
      </c>
      <c r="C10" s="129">
        <v>200</v>
      </c>
      <c r="D10" s="203">
        <v>3.1E-2</v>
      </c>
      <c r="E10" s="204">
        <f t="shared" si="1"/>
        <v>10.73</v>
      </c>
    </row>
    <row r="11" spans="1:6" s="199" customFormat="1">
      <c r="A11" s="488"/>
      <c r="B11" s="205">
        <f t="shared" si="0"/>
        <v>201</v>
      </c>
      <c r="C11" s="129">
        <v>500</v>
      </c>
      <c r="D11" s="203">
        <v>3.3000000000000002E-2</v>
      </c>
      <c r="E11" s="204">
        <f t="shared" si="1"/>
        <v>11.42</v>
      </c>
    </row>
    <row r="12" spans="1:6" s="199" customFormat="1">
      <c r="A12" s="488"/>
      <c r="B12" s="205">
        <f t="shared" si="0"/>
        <v>501</v>
      </c>
      <c r="C12" s="129">
        <v>1000</v>
      </c>
      <c r="D12" s="203">
        <v>3.6999999999999998E-2</v>
      </c>
      <c r="E12" s="204">
        <f t="shared" si="1"/>
        <v>12.81</v>
      </c>
    </row>
    <row r="13" spans="1:6" s="199" customFormat="1">
      <c r="A13" s="488"/>
      <c r="B13" s="205">
        <f t="shared" si="0"/>
        <v>1001</v>
      </c>
      <c r="C13" s="129">
        <v>2000</v>
      </c>
      <c r="D13" s="203">
        <v>4.1000000000000002E-2</v>
      </c>
      <c r="E13" s="204">
        <f t="shared" si="1"/>
        <v>14.19</v>
      </c>
    </row>
    <row r="14" spans="1:6" s="199" customFormat="1">
      <c r="A14" s="489"/>
      <c r="B14" s="205">
        <f t="shared" si="0"/>
        <v>2001</v>
      </c>
      <c r="C14" s="205">
        <v>99999999</v>
      </c>
      <c r="D14" s="203">
        <v>5.5E-2</v>
      </c>
      <c r="E14" s="204">
        <f t="shared" si="1"/>
        <v>19.04</v>
      </c>
    </row>
    <row r="15" spans="1:6" s="199" customFormat="1">
      <c r="A15" s="475" t="s">
        <v>6</v>
      </c>
      <c r="B15" s="140">
        <v>0</v>
      </c>
      <c r="C15" s="205">
        <v>30</v>
      </c>
      <c r="D15" s="203">
        <v>5.0000000000000001E-3</v>
      </c>
      <c r="E15" s="204">
        <f t="shared" si="1"/>
        <v>1.73</v>
      </c>
    </row>
    <row r="16" spans="1:6" s="199" customFormat="1">
      <c r="A16" s="476"/>
      <c r="B16" s="205">
        <f>C15+1</f>
        <v>31</v>
      </c>
      <c r="C16" s="205">
        <v>50</v>
      </c>
      <c r="D16" s="203">
        <v>2.2499999999999999E-2</v>
      </c>
      <c r="E16" s="204">
        <f t="shared" si="1"/>
        <v>7.79</v>
      </c>
    </row>
    <row r="17" spans="1:5" s="199" customFormat="1">
      <c r="A17" s="476"/>
      <c r="B17" s="205">
        <f t="shared" ref="B17:B22" si="2">C16+1</f>
        <v>51</v>
      </c>
      <c r="C17" s="205">
        <v>100</v>
      </c>
      <c r="D17" s="203">
        <v>3.6499999999999998E-2</v>
      </c>
      <c r="E17" s="204">
        <f t="shared" si="1"/>
        <v>12.64</v>
      </c>
    </row>
    <row r="18" spans="1:5" s="199" customFormat="1">
      <c r="A18" s="476"/>
      <c r="B18" s="205">
        <f t="shared" si="2"/>
        <v>101</v>
      </c>
      <c r="C18" s="205">
        <v>200</v>
      </c>
      <c r="D18" s="203">
        <v>5.0500000000000003E-2</v>
      </c>
      <c r="E18" s="204">
        <f t="shared" si="1"/>
        <v>17.48</v>
      </c>
    </row>
    <row r="19" spans="1:5" s="199" customFormat="1">
      <c r="A19" s="476"/>
      <c r="B19" s="205">
        <f t="shared" si="2"/>
        <v>201</v>
      </c>
      <c r="C19" s="205">
        <v>500</v>
      </c>
      <c r="D19" s="203">
        <v>5.3999999999999999E-2</v>
      </c>
      <c r="E19" s="204">
        <f t="shared" si="1"/>
        <v>18.7</v>
      </c>
    </row>
    <row r="20" spans="1:5" s="199" customFormat="1">
      <c r="A20" s="476"/>
      <c r="B20" s="205">
        <f t="shared" si="2"/>
        <v>501</v>
      </c>
      <c r="C20" s="205">
        <v>1000</v>
      </c>
      <c r="D20" s="203">
        <v>6.0999999999999999E-2</v>
      </c>
      <c r="E20" s="204">
        <f t="shared" si="1"/>
        <v>21.12</v>
      </c>
    </row>
    <row r="21" spans="1:5" s="199" customFormat="1">
      <c r="A21" s="476"/>
      <c r="B21" s="205">
        <f t="shared" si="2"/>
        <v>1001</v>
      </c>
      <c r="C21" s="205">
        <v>2000</v>
      </c>
      <c r="D21" s="203">
        <v>6.8000000000000005E-2</v>
      </c>
      <c r="E21" s="204">
        <f t="shared" si="1"/>
        <v>23.55</v>
      </c>
    </row>
    <row r="22" spans="1:5" s="199" customFormat="1">
      <c r="A22" s="477"/>
      <c r="B22" s="205">
        <f t="shared" si="2"/>
        <v>2001</v>
      </c>
      <c r="C22" s="205">
        <v>99999999</v>
      </c>
      <c r="D22" s="203">
        <v>9.2499999999999999E-2</v>
      </c>
      <c r="E22" s="204">
        <f t="shared" si="1"/>
        <v>32.03</v>
      </c>
    </row>
    <row r="23" spans="1:5" s="199" customFormat="1">
      <c r="A23" s="475" t="s">
        <v>7</v>
      </c>
      <c r="B23" s="140">
        <v>0</v>
      </c>
      <c r="C23" s="205">
        <v>30</v>
      </c>
      <c r="D23" s="203">
        <v>5.0000000000000001E-3</v>
      </c>
      <c r="E23" s="204">
        <f t="shared" si="1"/>
        <v>1.73</v>
      </c>
    </row>
    <row r="24" spans="1:5" s="199" customFormat="1">
      <c r="A24" s="476"/>
      <c r="B24" s="205">
        <f t="shared" ref="B24:B30" si="3">C23+1</f>
        <v>31</v>
      </c>
      <c r="C24" s="205">
        <v>50</v>
      </c>
      <c r="D24" s="203">
        <v>2.75E-2</v>
      </c>
      <c r="E24" s="204">
        <f t="shared" si="1"/>
        <v>9.52</v>
      </c>
    </row>
    <row r="25" spans="1:5" s="199" customFormat="1">
      <c r="A25" s="476"/>
      <c r="B25" s="205">
        <f t="shared" si="3"/>
        <v>51</v>
      </c>
      <c r="C25" s="205">
        <v>100</v>
      </c>
      <c r="D25" s="203">
        <v>4.5499999999999999E-2</v>
      </c>
      <c r="E25" s="204">
        <f t="shared" si="1"/>
        <v>15.75</v>
      </c>
    </row>
    <row r="26" spans="1:5" s="199" customFormat="1">
      <c r="A26" s="476"/>
      <c r="B26" s="205">
        <f t="shared" si="3"/>
        <v>101</v>
      </c>
      <c r="C26" s="205">
        <v>200</v>
      </c>
      <c r="D26" s="203">
        <v>6.3500000000000001E-2</v>
      </c>
      <c r="E26" s="204">
        <f t="shared" si="1"/>
        <v>21.99</v>
      </c>
    </row>
    <row r="27" spans="1:5" s="199" customFormat="1">
      <c r="A27" s="476"/>
      <c r="B27" s="205">
        <f t="shared" si="3"/>
        <v>201</v>
      </c>
      <c r="C27" s="205">
        <v>500</v>
      </c>
      <c r="D27" s="203">
        <v>6.8000000000000005E-2</v>
      </c>
      <c r="E27" s="204">
        <f t="shared" si="1"/>
        <v>23.55</v>
      </c>
    </row>
    <row r="28" spans="1:5" s="199" customFormat="1">
      <c r="A28" s="476"/>
      <c r="B28" s="205">
        <f t="shared" si="3"/>
        <v>501</v>
      </c>
      <c r="C28" s="205">
        <v>1000</v>
      </c>
      <c r="D28" s="203">
        <v>7.6999999999999999E-2</v>
      </c>
      <c r="E28" s="204">
        <f t="shared" si="1"/>
        <v>26.66</v>
      </c>
    </row>
    <row r="29" spans="1:5" s="199" customFormat="1">
      <c r="A29" s="476"/>
      <c r="B29" s="205">
        <f t="shared" si="3"/>
        <v>1001</v>
      </c>
      <c r="C29" s="205">
        <v>2000</v>
      </c>
      <c r="D29" s="203">
        <v>8.5999999999999993E-2</v>
      </c>
      <c r="E29" s="204">
        <f t="shared" si="1"/>
        <v>29.78</v>
      </c>
    </row>
    <row r="30" spans="1:5" s="199" customFormat="1">
      <c r="A30" s="477"/>
      <c r="B30" s="205">
        <f t="shared" si="3"/>
        <v>2001</v>
      </c>
      <c r="C30" s="205">
        <v>99999999</v>
      </c>
      <c r="D30" s="203">
        <v>0.11749999999999999</v>
      </c>
      <c r="E30" s="204">
        <f t="shared" si="1"/>
        <v>40.69</v>
      </c>
    </row>
    <row r="31" spans="1:5" s="199" customFormat="1">
      <c r="A31" s="206" t="s">
        <v>13</v>
      </c>
      <c r="B31" s="140">
        <v>0</v>
      </c>
      <c r="C31" s="205">
        <v>99999999</v>
      </c>
      <c r="D31" s="203"/>
      <c r="E31" s="204">
        <f t="shared" si="1"/>
        <v>0</v>
      </c>
    </row>
    <row r="32" spans="1:5" s="199" customFormat="1">
      <c r="A32" s="475" t="s">
        <v>8</v>
      </c>
      <c r="B32" s="140">
        <v>0</v>
      </c>
      <c r="C32" s="205">
        <v>30</v>
      </c>
      <c r="D32" s="203">
        <v>5.0000000000000001E-3</v>
      </c>
      <c r="E32" s="204">
        <f t="shared" si="1"/>
        <v>1.73</v>
      </c>
    </row>
    <row r="33" spans="1:5" s="199" customFormat="1">
      <c r="A33" s="476"/>
      <c r="B33" s="205">
        <f t="shared" ref="B33:B39" si="4">C32+1</f>
        <v>31</v>
      </c>
      <c r="C33" s="205">
        <v>50</v>
      </c>
      <c r="D33" s="203">
        <v>2.75E-2</v>
      </c>
      <c r="E33" s="204">
        <f t="shared" si="1"/>
        <v>9.52</v>
      </c>
    </row>
    <row r="34" spans="1:5" s="199" customFormat="1">
      <c r="A34" s="476"/>
      <c r="B34" s="205">
        <f t="shared" si="4"/>
        <v>51</v>
      </c>
      <c r="C34" s="205">
        <v>100</v>
      </c>
      <c r="D34" s="203">
        <v>4.5499999999999999E-2</v>
      </c>
      <c r="E34" s="204">
        <f t="shared" si="1"/>
        <v>15.75</v>
      </c>
    </row>
    <row r="35" spans="1:5" s="199" customFormat="1">
      <c r="A35" s="476"/>
      <c r="B35" s="205">
        <f t="shared" si="4"/>
        <v>101</v>
      </c>
      <c r="C35" s="205">
        <v>200</v>
      </c>
      <c r="D35" s="203">
        <v>6.3500000000000001E-2</v>
      </c>
      <c r="E35" s="204">
        <f t="shared" si="1"/>
        <v>21.99</v>
      </c>
    </row>
    <row r="36" spans="1:5" s="199" customFormat="1">
      <c r="A36" s="476"/>
      <c r="B36" s="205">
        <f t="shared" si="4"/>
        <v>201</v>
      </c>
      <c r="C36" s="205">
        <v>500</v>
      </c>
      <c r="D36" s="203">
        <v>6.8000000000000005E-2</v>
      </c>
      <c r="E36" s="204">
        <f t="shared" si="1"/>
        <v>23.55</v>
      </c>
    </row>
    <row r="37" spans="1:5" s="199" customFormat="1">
      <c r="A37" s="476"/>
      <c r="B37" s="205">
        <f t="shared" si="4"/>
        <v>501</v>
      </c>
      <c r="C37" s="205">
        <v>1000</v>
      </c>
      <c r="D37" s="203">
        <v>7.6999999999999999E-2</v>
      </c>
      <c r="E37" s="204">
        <f t="shared" si="1"/>
        <v>26.66</v>
      </c>
    </row>
    <row r="38" spans="1:5" s="199" customFormat="1">
      <c r="A38" s="476"/>
      <c r="B38" s="205">
        <f t="shared" si="4"/>
        <v>1001</v>
      </c>
      <c r="C38" s="205">
        <v>2000</v>
      </c>
      <c r="D38" s="203">
        <v>8.5999999999999993E-2</v>
      </c>
      <c r="E38" s="204">
        <f t="shared" si="1"/>
        <v>29.78</v>
      </c>
    </row>
    <row r="39" spans="1:5" s="199" customFormat="1">
      <c r="A39" s="477"/>
      <c r="B39" s="205">
        <f t="shared" si="4"/>
        <v>2001</v>
      </c>
      <c r="C39" s="205">
        <v>99999999</v>
      </c>
      <c r="D39" s="203">
        <v>0.11749999999999999</v>
      </c>
      <c r="E39" s="204">
        <f t="shared" si="1"/>
        <v>40.69</v>
      </c>
    </row>
    <row r="40" spans="1:5" s="199" customFormat="1">
      <c r="A40" s="276" t="s">
        <v>15</v>
      </c>
      <c r="B40" s="283">
        <v>0</v>
      </c>
      <c r="C40" s="277">
        <v>99999999</v>
      </c>
      <c r="D40" s="284"/>
      <c r="E40" s="204">
        <f t="shared" si="1"/>
        <v>0</v>
      </c>
    </row>
    <row r="41" spans="1:5" s="199" customFormat="1">
      <c r="A41" s="478" t="s">
        <v>16</v>
      </c>
      <c r="B41" s="140">
        <v>0</v>
      </c>
      <c r="C41" s="205">
        <v>30</v>
      </c>
      <c r="D41" s="203">
        <v>5.0000000000000001E-3</v>
      </c>
      <c r="E41" s="204">
        <f t="shared" si="1"/>
        <v>1.73</v>
      </c>
    </row>
    <row r="42" spans="1:5" s="199" customFormat="1">
      <c r="A42" s="478"/>
      <c r="B42" s="205">
        <f t="shared" ref="B42:B48" si="5">C41+1</f>
        <v>31</v>
      </c>
      <c r="C42" s="205">
        <v>50</v>
      </c>
      <c r="D42" s="203">
        <v>2.75E-2</v>
      </c>
      <c r="E42" s="204">
        <f t="shared" si="1"/>
        <v>9.52</v>
      </c>
    </row>
    <row r="43" spans="1:5" s="199" customFormat="1">
      <c r="A43" s="478"/>
      <c r="B43" s="205">
        <f t="shared" si="5"/>
        <v>51</v>
      </c>
      <c r="C43" s="205">
        <v>100</v>
      </c>
      <c r="D43" s="203">
        <v>4.5499999999999999E-2</v>
      </c>
      <c r="E43" s="204">
        <f t="shared" si="1"/>
        <v>15.75</v>
      </c>
    </row>
    <row r="44" spans="1:5" s="199" customFormat="1">
      <c r="A44" s="478"/>
      <c r="B44" s="205">
        <f t="shared" si="5"/>
        <v>101</v>
      </c>
      <c r="C44" s="205">
        <v>200</v>
      </c>
      <c r="D44" s="203">
        <v>6.3500000000000001E-2</v>
      </c>
      <c r="E44" s="204">
        <f t="shared" si="1"/>
        <v>21.99</v>
      </c>
    </row>
    <row r="45" spans="1:5" s="199" customFormat="1">
      <c r="A45" s="478"/>
      <c r="B45" s="205">
        <f t="shared" si="5"/>
        <v>201</v>
      </c>
      <c r="C45" s="205">
        <v>500</v>
      </c>
      <c r="D45" s="203">
        <v>6.8000000000000005E-2</v>
      </c>
      <c r="E45" s="204">
        <f t="shared" si="1"/>
        <v>23.55</v>
      </c>
    </row>
    <row r="46" spans="1:5" s="199" customFormat="1">
      <c r="A46" s="478"/>
      <c r="B46" s="205">
        <f t="shared" si="5"/>
        <v>501</v>
      </c>
      <c r="C46" s="205">
        <v>1000</v>
      </c>
      <c r="D46" s="203">
        <v>7.6999999999999999E-2</v>
      </c>
      <c r="E46" s="204">
        <f t="shared" si="1"/>
        <v>26.66</v>
      </c>
    </row>
    <row r="47" spans="1:5" s="199" customFormat="1">
      <c r="A47" s="478"/>
      <c r="B47" s="205">
        <f t="shared" si="5"/>
        <v>1001</v>
      </c>
      <c r="C47" s="205">
        <v>2000</v>
      </c>
      <c r="D47" s="203">
        <v>8.5999999999999993E-2</v>
      </c>
      <c r="E47" s="204">
        <f t="shared" si="1"/>
        <v>29.78</v>
      </c>
    </row>
    <row r="48" spans="1:5" s="199" customFormat="1">
      <c r="A48" s="478"/>
      <c r="B48" s="205">
        <f t="shared" si="5"/>
        <v>2001</v>
      </c>
      <c r="C48" s="205">
        <v>99999999</v>
      </c>
      <c r="D48" s="203">
        <v>0.11749999999999999</v>
      </c>
      <c r="E48" s="204">
        <f t="shared" si="1"/>
        <v>40.69</v>
      </c>
    </row>
    <row r="49" spans="1:6" s="199" customFormat="1">
      <c r="A49" s="274"/>
      <c r="B49" s="274"/>
      <c r="C49" s="274"/>
      <c r="D49" s="274"/>
      <c r="E49" s="265"/>
    </row>
    <row r="50" spans="1:6" s="199" customFormat="1">
      <c r="A50" s="274"/>
      <c r="B50" s="274"/>
      <c r="C50" s="274"/>
      <c r="D50" s="274"/>
      <c r="E50" s="265"/>
      <c r="F50" s="278"/>
    </row>
    <row r="51" spans="1:6">
      <c r="A51" s="223" t="s">
        <v>10</v>
      </c>
      <c r="B51" s="508" t="s">
        <v>368</v>
      </c>
      <c r="C51" s="496"/>
      <c r="D51" s="496"/>
      <c r="E51" s="496"/>
      <c r="F51" s="278"/>
    </row>
    <row r="52" spans="1:6" s="199" customFormat="1" ht="15" customHeight="1">
      <c r="A52" s="282" t="s">
        <v>313</v>
      </c>
      <c r="B52" s="281"/>
      <c r="C52" s="280"/>
      <c r="D52" s="279"/>
      <c r="E52" s="279"/>
      <c r="F52" s="213">
        <v>304</v>
      </c>
    </row>
    <row r="53" spans="1:6">
      <c r="A53" s="482" t="s">
        <v>0</v>
      </c>
      <c r="B53" s="459" t="s">
        <v>307</v>
      </c>
      <c r="C53" s="486"/>
      <c r="D53" s="484" t="s">
        <v>308</v>
      </c>
      <c r="E53" s="482" t="s">
        <v>1</v>
      </c>
    </row>
    <row r="54" spans="1:6">
      <c r="A54" s="483"/>
      <c r="B54" s="201" t="s">
        <v>2</v>
      </c>
      <c r="C54" s="201" t="s">
        <v>3</v>
      </c>
      <c r="D54" s="485"/>
      <c r="E54" s="483"/>
    </row>
    <row r="55" spans="1:6">
      <c r="A55" s="487" t="s">
        <v>17</v>
      </c>
      <c r="B55" s="140">
        <v>0</v>
      </c>
      <c r="C55" s="129">
        <v>30</v>
      </c>
      <c r="D55" s="203">
        <v>5.0000000000000001E-3</v>
      </c>
      <c r="E55" s="204">
        <f t="shared" ref="E55:E96" si="6">TRUNC(F$52*D55,2)</f>
        <v>1.52</v>
      </c>
    </row>
    <row r="56" spans="1:6">
      <c r="A56" s="488"/>
      <c r="B56" s="205">
        <f t="shared" ref="B56:B62" si="7">C55+1</f>
        <v>31</v>
      </c>
      <c r="C56" s="129">
        <v>50</v>
      </c>
      <c r="D56" s="203">
        <v>1.4999999999999999E-2</v>
      </c>
      <c r="E56" s="204">
        <f t="shared" si="6"/>
        <v>4.5599999999999996</v>
      </c>
    </row>
    <row r="57" spans="1:6">
      <c r="A57" s="488"/>
      <c r="B57" s="205">
        <f t="shared" si="7"/>
        <v>51</v>
      </c>
      <c r="C57" s="129">
        <v>100</v>
      </c>
      <c r="D57" s="203">
        <v>2.3E-2</v>
      </c>
      <c r="E57" s="204">
        <f t="shared" si="6"/>
        <v>6.99</v>
      </c>
    </row>
    <row r="58" spans="1:6">
      <c r="A58" s="488"/>
      <c r="B58" s="205">
        <f t="shared" si="7"/>
        <v>101</v>
      </c>
      <c r="C58" s="129">
        <v>200</v>
      </c>
      <c r="D58" s="203">
        <v>3.1E-2</v>
      </c>
      <c r="E58" s="204">
        <f t="shared" si="6"/>
        <v>9.42</v>
      </c>
    </row>
    <row r="59" spans="1:6">
      <c r="A59" s="488"/>
      <c r="B59" s="205">
        <f t="shared" si="7"/>
        <v>201</v>
      </c>
      <c r="C59" s="129">
        <v>500</v>
      </c>
      <c r="D59" s="203">
        <v>3.3000000000000002E-2</v>
      </c>
      <c r="E59" s="204">
        <f t="shared" si="6"/>
        <v>10.029999999999999</v>
      </c>
    </row>
    <row r="60" spans="1:6">
      <c r="A60" s="488"/>
      <c r="B60" s="205">
        <f t="shared" si="7"/>
        <v>501</v>
      </c>
      <c r="C60" s="129">
        <v>1000</v>
      </c>
      <c r="D60" s="203">
        <v>3.6999999999999998E-2</v>
      </c>
      <c r="E60" s="204">
        <f t="shared" si="6"/>
        <v>11.24</v>
      </c>
    </row>
    <row r="61" spans="1:6">
      <c r="A61" s="488"/>
      <c r="B61" s="205">
        <f t="shared" si="7"/>
        <v>1001</v>
      </c>
      <c r="C61" s="129">
        <v>2000</v>
      </c>
      <c r="D61" s="203">
        <v>4.1000000000000002E-2</v>
      </c>
      <c r="E61" s="204">
        <f t="shared" si="6"/>
        <v>12.46</v>
      </c>
    </row>
    <row r="62" spans="1:6">
      <c r="A62" s="489"/>
      <c r="B62" s="205">
        <f t="shared" si="7"/>
        <v>2001</v>
      </c>
      <c r="C62" s="205">
        <v>99999999</v>
      </c>
      <c r="D62" s="203">
        <v>5.5E-2</v>
      </c>
      <c r="E62" s="204">
        <f t="shared" si="6"/>
        <v>16.72</v>
      </c>
    </row>
    <row r="63" spans="1:6">
      <c r="A63" s="475" t="s">
        <v>6</v>
      </c>
      <c r="B63" s="140">
        <v>0</v>
      </c>
      <c r="C63" s="205">
        <v>30</v>
      </c>
      <c r="D63" s="203">
        <v>5.0000000000000001E-3</v>
      </c>
      <c r="E63" s="204">
        <f t="shared" si="6"/>
        <v>1.52</v>
      </c>
    </row>
    <row r="64" spans="1:6">
      <c r="A64" s="476"/>
      <c r="B64" s="205">
        <f>C63+1</f>
        <v>31</v>
      </c>
      <c r="C64" s="205">
        <v>50</v>
      </c>
      <c r="D64" s="203">
        <v>2.2499999999999999E-2</v>
      </c>
      <c r="E64" s="204">
        <f t="shared" si="6"/>
        <v>6.84</v>
      </c>
    </row>
    <row r="65" spans="1:5">
      <c r="A65" s="476"/>
      <c r="B65" s="205">
        <f t="shared" ref="B65:B78" si="8">C64+1</f>
        <v>51</v>
      </c>
      <c r="C65" s="205">
        <v>100</v>
      </c>
      <c r="D65" s="203">
        <v>3.6499999999999998E-2</v>
      </c>
      <c r="E65" s="204">
        <f t="shared" si="6"/>
        <v>11.09</v>
      </c>
    </row>
    <row r="66" spans="1:5">
      <c r="A66" s="476"/>
      <c r="B66" s="205">
        <f t="shared" si="8"/>
        <v>101</v>
      </c>
      <c r="C66" s="205">
        <v>200</v>
      </c>
      <c r="D66" s="203">
        <v>5.0500000000000003E-2</v>
      </c>
      <c r="E66" s="204">
        <f t="shared" si="6"/>
        <v>15.35</v>
      </c>
    </row>
    <row r="67" spans="1:5">
      <c r="A67" s="476"/>
      <c r="B67" s="205">
        <f t="shared" si="8"/>
        <v>201</v>
      </c>
      <c r="C67" s="205">
        <v>500</v>
      </c>
      <c r="D67" s="203">
        <v>5.3999999999999999E-2</v>
      </c>
      <c r="E67" s="204">
        <f t="shared" si="6"/>
        <v>16.41</v>
      </c>
    </row>
    <row r="68" spans="1:5">
      <c r="A68" s="476"/>
      <c r="B68" s="205">
        <f t="shared" si="8"/>
        <v>501</v>
      </c>
      <c r="C68" s="205">
        <v>1000</v>
      </c>
      <c r="D68" s="203">
        <v>6.0999999999999999E-2</v>
      </c>
      <c r="E68" s="204">
        <f t="shared" si="6"/>
        <v>18.54</v>
      </c>
    </row>
    <row r="69" spans="1:5">
      <c r="A69" s="476"/>
      <c r="B69" s="205">
        <f t="shared" si="8"/>
        <v>1001</v>
      </c>
      <c r="C69" s="205">
        <v>2000</v>
      </c>
      <c r="D69" s="203">
        <v>6.8000000000000005E-2</v>
      </c>
      <c r="E69" s="204">
        <f t="shared" si="6"/>
        <v>20.67</v>
      </c>
    </row>
    <row r="70" spans="1:5">
      <c r="A70" s="477"/>
      <c r="B70" s="205">
        <f t="shared" si="8"/>
        <v>2001</v>
      </c>
      <c r="C70" s="205">
        <v>99999999</v>
      </c>
      <c r="D70" s="203">
        <v>9.2499999999999999E-2</v>
      </c>
      <c r="E70" s="204">
        <f t="shared" si="6"/>
        <v>28.12</v>
      </c>
    </row>
    <row r="71" spans="1:5">
      <c r="A71" s="475" t="s">
        <v>7</v>
      </c>
      <c r="B71" s="140">
        <v>0</v>
      </c>
      <c r="C71" s="205">
        <v>30</v>
      </c>
      <c r="D71" s="203">
        <v>5.0000000000000001E-3</v>
      </c>
      <c r="E71" s="204">
        <f t="shared" si="6"/>
        <v>1.52</v>
      </c>
    </row>
    <row r="72" spans="1:5">
      <c r="A72" s="476"/>
      <c r="B72" s="205">
        <f t="shared" si="8"/>
        <v>31</v>
      </c>
      <c r="C72" s="205">
        <v>50</v>
      </c>
      <c r="D72" s="203">
        <v>2.75E-2</v>
      </c>
      <c r="E72" s="204">
        <f t="shared" si="6"/>
        <v>8.36</v>
      </c>
    </row>
    <row r="73" spans="1:5">
      <c r="A73" s="476"/>
      <c r="B73" s="205">
        <f t="shared" si="8"/>
        <v>51</v>
      </c>
      <c r="C73" s="205">
        <v>100</v>
      </c>
      <c r="D73" s="203">
        <v>4.5499999999999999E-2</v>
      </c>
      <c r="E73" s="204">
        <f t="shared" si="6"/>
        <v>13.83</v>
      </c>
    </row>
    <row r="74" spans="1:5">
      <c r="A74" s="476"/>
      <c r="B74" s="205">
        <f t="shared" si="8"/>
        <v>101</v>
      </c>
      <c r="C74" s="205">
        <v>200</v>
      </c>
      <c r="D74" s="203">
        <v>6.3500000000000001E-2</v>
      </c>
      <c r="E74" s="204">
        <f t="shared" si="6"/>
        <v>19.3</v>
      </c>
    </row>
    <row r="75" spans="1:5">
      <c r="A75" s="476"/>
      <c r="B75" s="205">
        <f t="shared" si="8"/>
        <v>201</v>
      </c>
      <c r="C75" s="205">
        <v>500</v>
      </c>
      <c r="D75" s="203">
        <v>6.8000000000000005E-2</v>
      </c>
      <c r="E75" s="204">
        <f t="shared" si="6"/>
        <v>20.67</v>
      </c>
    </row>
    <row r="76" spans="1:5">
      <c r="A76" s="476"/>
      <c r="B76" s="205">
        <f t="shared" si="8"/>
        <v>501</v>
      </c>
      <c r="C76" s="205">
        <v>1000</v>
      </c>
      <c r="D76" s="203">
        <v>7.6999999999999999E-2</v>
      </c>
      <c r="E76" s="204">
        <f t="shared" si="6"/>
        <v>23.4</v>
      </c>
    </row>
    <row r="77" spans="1:5">
      <c r="A77" s="476"/>
      <c r="B77" s="205">
        <f t="shared" si="8"/>
        <v>1001</v>
      </c>
      <c r="C77" s="205">
        <v>2000</v>
      </c>
      <c r="D77" s="203">
        <v>8.5999999999999993E-2</v>
      </c>
      <c r="E77" s="204">
        <f t="shared" si="6"/>
        <v>26.14</v>
      </c>
    </row>
    <row r="78" spans="1:5">
      <c r="A78" s="477"/>
      <c r="B78" s="205">
        <f t="shared" si="8"/>
        <v>2001</v>
      </c>
      <c r="C78" s="205">
        <v>99999999</v>
      </c>
      <c r="D78" s="203">
        <v>0.11749999999999999</v>
      </c>
      <c r="E78" s="204">
        <f t="shared" si="6"/>
        <v>35.72</v>
      </c>
    </row>
    <row r="79" spans="1:5">
      <c r="A79" s="206" t="s">
        <v>13</v>
      </c>
      <c r="B79" s="140">
        <v>0</v>
      </c>
      <c r="C79" s="205">
        <v>99999999</v>
      </c>
      <c r="D79" s="203"/>
      <c r="E79" s="204">
        <f t="shared" si="6"/>
        <v>0</v>
      </c>
    </row>
    <row r="80" spans="1:5">
      <c r="A80" s="475" t="s">
        <v>8</v>
      </c>
      <c r="B80" s="140">
        <v>0</v>
      </c>
      <c r="C80" s="205">
        <v>30</v>
      </c>
      <c r="D80" s="203">
        <v>5.0000000000000001E-3</v>
      </c>
      <c r="E80" s="204">
        <f t="shared" si="6"/>
        <v>1.52</v>
      </c>
    </row>
    <row r="81" spans="1:5">
      <c r="A81" s="476"/>
      <c r="B81" s="205">
        <f t="shared" ref="B81:B87" si="9">C80+1</f>
        <v>31</v>
      </c>
      <c r="C81" s="205">
        <v>50</v>
      </c>
      <c r="D81" s="203">
        <v>2.75E-2</v>
      </c>
      <c r="E81" s="204">
        <f t="shared" si="6"/>
        <v>8.36</v>
      </c>
    </row>
    <row r="82" spans="1:5">
      <c r="A82" s="476"/>
      <c r="B82" s="205">
        <f t="shared" si="9"/>
        <v>51</v>
      </c>
      <c r="C82" s="205">
        <v>100</v>
      </c>
      <c r="D82" s="203">
        <v>4.5499999999999999E-2</v>
      </c>
      <c r="E82" s="204">
        <f t="shared" si="6"/>
        <v>13.83</v>
      </c>
    </row>
    <row r="83" spans="1:5">
      <c r="A83" s="476"/>
      <c r="B83" s="205">
        <f t="shared" si="9"/>
        <v>101</v>
      </c>
      <c r="C83" s="205">
        <v>200</v>
      </c>
      <c r="D83" s="203">
        <v>6.3500000000000001E-2</v>
      </c>
      <c r="E83" s="204">
        <f t="shared" si="6"/>
        <v>19.3</v>
      </c>
    </row>
    <row r="84" spans="1:5">
      <c r="A84" s="476"/>
      <c r="B84" s="205">
        <f t="shared" si="9"/>
        <v>201</v>
      </c>
      <c r="C84" s="205">
        <v>500</v>
      </c>
      <c r="D84" s="203">
        <v>6.8000000000000005E-2</v>
      </c>
      <c r="E84" s="204">
        <f t="shared" si="6"/>
        <v>20.67</v>
      </c>
    </row>
    <row r="85" spans="1:5">
      <c r="A85" s="476"/>
      <c r="B85" s="205">
        <f t="shared" si="9"/>
        <v>501</v>
      </c>
      <c r="C85" s="205">
        <v>1000</v>
      </c>
      <c r="D85" s="203">
        <v>7.6999999999999999E-2</v>
      </c>
      <c r="E85" s="204">
        <f t="shared" si="6"/>
        <v>23.4</v>
      </c>
    </row>
    <row r="86" spans="1:5">
      <c r="A86" s="476"/>
      <c r="B86" s="205">
        <f t="shared" si="9"/>
        <v>1001</v>
      </c>
      <c r="C86" s="205">
        <v>2000</v>
      </c>
      <c r="D86" s="203">
        <v>8.5999999999999993E-2</v>
      </c>
      <c r="E86" s="204">
        <f t="shared" si="6"/>
        <v>26.14</v>
      </c>
    </row>
    <row r="87" spans="1:5">
      <c r="A87" s="477"/>
      <c r="B87" s="205">
        <f t="shared" si="9"/>
        <v>2001</v>
      </c>
      <c r="C87" s="205">
        <v>99999999</v>
      </c>
      <c r="D87" s="203">
        <v>0.11749999999999999</v>
      </c>
      <c r="E87" s="204">
        <f t="shared" si="6"/>
        <v>35.72</v>
      </c>
    </row>
    <row r="88" spans="1:5">
      <c r="A88" s="206" t="s">
        <v>15</v>
      </c>
      <c r="B88" s="140">
        <v>0</v>
      </c>
      <c r="C88" s="205">
        <v>99999999</v>
      </c>
      <c r="D88" s="203"/>
      <c r="E88" s="204">
        <f t="shared" si="6"/>
        <v>0</v>
      </c>
    </row>
    <row r="89" spans="1:5">
      <c r="A89" s="475" t="s">
        <v>16</v>
      </c>
      <c r="B89" s="140">
        <v>0</v>
      </c>
      <c r="C89" s="205">
        <v>30</v>
      </c>
      <c r="D89" s="203">
        <v>5.0000000000000001E-3</v>
      </c>
      <c r="E89" s="204">
        <f t="shared" si="6"/>
        <v>1.52</v>
      </c>
    </row>
    <row r="90" spans="1:5">
      <c r="A90" s="476"/>
      <c r="B90" s="205">
        <f t="shared" ref="B90:B96" si="10">C89+1</f>
        <v>31</v>
      </c>
      <c r="C90" s="205">
        <v>50</v>
      </c>
      <c r="D90" s="203">
        <v>2.75E-2</v>
      </c>
      <c r="E90" s="204">
        <f t="shared" si="6"/>
        <v>8.36</v>
      </c>
    </row>
    <row r="91" spans="1:5">
      <c r="A91" s="476"/>
      <c r="B91" s="205">
        <f t="shared" si="10"/>
        <v>51</v>
      </c>
      <c r="C91" s="205">
        <v>100</v>
      </c>
      <c r="D91" s="203">
        <v>4.5499999999999999E-2</v>
      </c>
      <c r="E91" s="204">
        <f t="shared" si="6"/>
        <v>13.83</v>
      </c>
    </row>
    <row r="92" spans="1:5">
      <c r="A92" s="476"/>
      <c r="B92" s="205">
        <f t="shared" si="10"/>
        <v>101</v>
      </c>
      <c r="C92" s="205">
        <v>200</v>
      </c>
      <c r="D92" s="203">
        <v>6.3500000000000001E-2</v>
      </c>
      <c r="E92" s="204">
        <f t="shared" si="6"/>
        <v>19.3</v>
      </c>
    </row>
    <row r="93" spans="1:5">
      <c r="A93" s="476"/>
      <c r="B93" s="205">
        <f t="shared" si="10"/>
        <v>201</v>
      </c>
      <c r="C93" s="205">
        <v>500</v>
      </c>
      <c r="D93" s="203">
        <v>6.8000000000000005E-2</v>
      </c>
      <c r="E93" s="204">
        <f t="shared" si="6"/>
        <v>20.67</v>
      </c>
    </row>
    <row r="94" spans="1:5">
      <c r="A94" s="476"/>
      <c r="B94" s="205">
        <f t="shared" si="10"/>
        <v>501</v>
      </c>
      <c r="C94" s="205">
        <v>1000</v>
      </c>
      <c r="D94" s="203">
        <v>7.6999999999999999E-2</v>
      </c>
      <c r="E94" s="204">
        <f t="shared" si="6"/>
        <v>23.4</v>
      </c>
    </row>
    <row r="95" spans="1:5">
      <c r="A95" s="476"/>
      <c r="B95" s="205">
        <f t="shared" si="10"/>
        <v>1001</v>
      </c>
      <c r="C95" s="205">
        <v>2000</v>
      </c>
      <c r="D95" s="203">
        <v>8.5999999999999993E-2</v>
      </c>
      <c r="E95" s="204">
        <f t="shared" si="6"/>
        <v>26.14</v>
      </c>
    </row>
    <row r="96" spans="1:5">
      <c r="A96" s="477"/>
      <c r="B96" s="205">
        <f t="shared" si="10"/>
        <v>2001</v>
      </c>
      <c r="C96" s="205">
        <v>99999999</v>
      </c>
      <c r="D96" s="203">
        <v>0.11749999999999999</v>
      </c>
      <c r="E96" s="204">
        <f t="shared" si="6"/>
        <v>35.72</v>
      </c>
    </row>
    <row r="97" spans="1:4">
      <c r="A97"/>
      <c r="B97"/>
      <c r="C97"/>
      <c r="D97"/>
    </row>
    <row r="99" spans="1:4">
      <c r="A99" s="207" t="s">
        <v>10</v>
      </c>
      <c r="B99" s="490" t="s">
        <v>306</v>
      </c>
      <c r="C99" s="491"/>
      <c r="D99" s="492"/>
    </row>
    <row r="100" spans="1:4">
      <c r="A100" s="321" t="s">
        <v>311</v>
      </c>
      <c r="B100" s="322"/>
      <c r="C100" s="322"/>
      <c r="D100" s="322"/>
    </row>
    <row r="101" spans="1:4">
      <c r="A101" s="333" t="s">
        <v>0</v>
      </c>
      <c r="B101" s="334" t="s">
        <v>94</v>
      </c>
      <c r="C101" s="333"/>
      <c r="D101" s="333" t="s">
        <v>1</v>
      </c>
    </row>
    <row r="102" spans="1:4">
      <c r="A102" s="333"/>
      <c r="B102" s="2" t="s">
        <v>2</v>
      </c>
      <c r="C102" s="2" t="s">
        <v>3</v>
      </c>
      <c r="D102" s="333"/>
    </row>
    <row r="103" spans="1:4">
      <c r="A103" s="493" t="s">
        <v>17</v>
      </c>
      <c r="B103" s="43">
        <v>0</v>
      </c>
      <c r="C103" s="40">
        <v>30</v>
      </c>
      <c r="D103" s="19">
        <v>1.33</v>
      </c>
    </row>
    <row r="104" spans="1:4">
      <c r="A104" s="494"/>
      <c r="B104" s="39">
        <f t="shared" ref="B104:B110" si="11">C103+1</f>
        <v>31</v>
      </c>
      <c r="C104" s="40">
        <v>50</v>
      </c>
      <c r="D104" s="19">
        <v>3.99</v>
      </c>
    </row>
    <row r="105" spans="1:4">
      <c r="A105" s="494"/>
      <c r="B105" s="39">
        <f t="shared" si="11"/>
        <v>51</v>
      </c>
      <c r="C105" s="40">
        <v>100</v>
      </c>
      <c r="D105" s="19">
        <v>6.11</v>
      </c>
    </row>
    <row r="106" spans="1:4">
      <c r="A106" s="494"/>
      <c r="B106" s="39">
        <f t="shared" si="11"/>
        <v>101</v>
      </c>
      <c r="C106" s="40">
        <v>200</v>
      </c>
      <c r="D106" s="19">
        <v>8.24</v>
      </c>
    </row>
    <row r="107" spans="1:4">
      <c r="A107" s="494"/>
      <c r="B107" s="39">
        <f t="shared" si="11"/>
        <v>201</v>
      </c>
      <c r="C107" s="40">
        <v>500</v>
      </c>
      <c r="D107" s="19">
        <v>8.77</v>
      </c>
    </row>
    <row r="108" spans="1:4">
      <c r="A108" s="494"/>
      <c r="B108" s="39">
        <f t="shared" si="11"/>
        <v>501</v>
      </c>
      <c r="C108" s="40">
        <v>1000</v>
      </c>
      <c r="D108" s="19">
        <v>9.83</v>
      </c>
    </row>
    <row r="109" spans="1:4">
      <c r="A109" s="494"/>
      <c r="B109" s="39">
        <f t="shared" si="11"/>
        <v>1001</v>
      </c>
      <c r="C109" s="40">
        <v>2000</v>
      </c>
      <c r="D109" s="19">
        <v>10.9</v>
      </c>
    </row>
    <row r="110" spans="1:4">
      <c r="A110" s="495"/>
      <c r="B110" s="39">
        <f t="shared" si="11"/>
        <v>2001</v>
      </c>
      <c r="C110" s="39">
        <v>99999999</v>
      </c>
      <c r="D110" s="19">
        <v>14.62</v>
      </c>
    </row>
    <row r="111" spans="1:4">
      <c r="A111" s="330" t="s">
        <v>6</v>
      </c>
      <c r="B111" s="43">
        <v>0</v>
      </c>
      <c r="C111" s="39">
        <v>30</v>
      </c>
      <c r="D111" s="19">
        <v>1.33</v>
      </c>
    </row>
    <row r="112" spans="1:4">
      <c r="A112" s="331"/>
      <c r="B112" s="39">
        <f>C111+1</f>
        <v>31</v>
      </c>
      <c r="C112" s="39">
        <v>50</v>
      </c>
      <c r="D112" s="19">
        <v>5.98</v>
      </c>
    </row>
    <row r="113" spans="1:4">
      <c r="A113" s="331"/>
      <c r="B113" s="39">
        <f t="shared" ref="B113:B126" si="12">C112+1</f>
        <v>51</v>
      </c>
      <c r="C113" s="39">
        <v>100</v>
      </c>
      <c r="D113" s="19">
        <v>9.6999999999999993</v>
      </c>
    </row>
    <row r="114" spans="1:4">
      <c r="A114" s="331"/>
      <c r="B114" s="39">
        <f t="shared" si="12"/>
        <v>101</v>
      </c>
      <c r="C114" s="39">
        <v>200</v>
      </c>
      <c r="D114" s="19">
        <v>13.42</v>
      </c>
    </row>
    <row r="115" spans="1:4">
      <c r="A115" s="331"/>
      <c r="B115" s="39">
        <f t="shared" si="12"/>
        <v>201</v>
      </c>
      <c r="C115" s="39">
        <v>500</v>
      </c>
      <c r="D115" s="19">
        <v>14.35</v>
      </c>
    </row>
    <row r="116" spans="1:4">
      <c r="A116" s="331"/>
      <c r="B116" s="39">
        <f t="shared" si="12"/>
        <v>501</v>
      </c>
      <c r="C116" s="39">
        <v>1000</v>
      </c>
      <c r="D116" s="19">
        <v>16.21</v>
      </c>
    </row>
    <row r="117" spans="1:4">
      <c r="A117" s="331"/>
      <c r="B117" s="39">
        <f t="shared" si="12"/>
        <v>1001</v>
      </c>
      <c r="C117" s="39">
        <v>2000</v>
      </c>
      <c r="D117" s="19">
        <v>18.07</v>
      </c>
    </row>
    <row r="118" spans="1:4">
      <c r="A118" s="332"/>
      <c r="B118" s="39">
        <f t="shared" si="12"/>
        <v>2001</v>
      </c>
      <c r="C118" s="39">
        <v>99999999</v>
      </c>
      <c r="D118" s="19">
        <v>24.58</v>
      </c>
    </row>
    <row r="119" spans="1:4">
      <c r="A119" s="330" t="s">
        <v>7</v>
      </c>
      <c r="B119" s="43">
        <v>0</v>
      </c>
      <c r="C119" s="39">
        <v>30</v>
      </c>
      <c r="D119" s="19">
        <v>1.33</v>
      </c>
    </row>
    <row r="120" spans="1:4">
      <c r="A120" s="331"/>
      <c r="B120" s="39">
        <f t="shared" si="12"/>
        <v>31</v>
      </c>
      <c r="C120" s="39">
        <v>50</v>
      </c>
      <c r="D120" s="19">
        <v>7.31</v>
      </c>
    </row>
    <row r="121" spans="1:4">
      <c r="A121" s="331"/>
      <c r="B121" s="39">
        <f t="shared" si="12"/>
        <v>51</v>
      </c>
      <c r="C121" s="39">
        <v>100</v>
      </c>
      <c r="D121" s="19">
        <v>12.09</v>
      </c>
    </row>
    <row r="122" spans="1:4">
      <c r="A122" s="331"/>
      <c r="B122" s="39">
        <f t="shared" si="12"/>
        <v>101</v>
      </c>
      <c r="C122" s="39">
        <v>200</v>
      </c>
      <c r="D122" s="19">
        <v>16.88</v>
      </c>
    </row>
    <row r="123" spans="1:4">
      <c r="A123" s="331"/>
      <c r="B123" s="39">
        <f t="shared" si="12"/>
        <v>201</v>
      </c>
      <c r="C123" s="39">
        <v>500</v>
      </c>
      <c r="D123" s="19">
        <v>18.07</v>
      </c>
    </row>
    <row r="124" spans="1:4">
      <c r="A124" s="331"/>
      <c r="B124" s="39">
        <f t="shared" si="12"/>
        <v>501</v>
      </c>
      <c r="C124" s="39">
        <v>1000</v>
      </c>
      <c r="D124" s="19">
        <v>20.46</v>
      </c>
    </row>
    <row r="125" spans="1:4">
      <c r="A125" s="331"/>
      <c r="B125" s="39">
        <f t="shared" si="12"/>
        <v>1001</v>
      </c>
      <c r="C125" s="39">
        <v>2000</v>
      </c>
      <c r="D125" s="19">
        <v>22.85</v>
      </c>
    </row>
    <row r="126" spans="1:4">
      <c r="A126" s="332"/>
      <c r="B126" s="39">
        <f t="shared" si="12"/>
        <v>2001</v>
      </c>
      <c r="C126" s="39">
        <v>99999999</v>
      </c>
      <c r="D126" s="19">
        <v>31.23</v>
      </c>
    </row>
    <row r="127" spans="1:4">
      <c r="A127" s="6" t="s">
        <v>13</v>
      </c>
      <c r="B127" s="353" t="s">
        <v>21</v>
      </c>
      <c r="C127" s="354"/>
      <c r="D127" s="19" t="s">
        <v>12</v>
      </c>
    </row>
    <row r="128" spans="1:4">
      <c r="A128" s="330" t="s">
        <v>8</v>
      </c>
      <c r="B128" s="43">
        <v>0</v>
      </c>
      <c r="C128" s="39">
        <v>30</v>
      </c>
      <c r="D128" s="19">
        <v>1.33</v>
      </c>
    </row>
    <row r="129" spans="1:4">
      <c r="A129" s="331"/>
      <c r="B129" s="39">
        <f t="shared" ref="B129:B135" si="13">C128+1</f>
        <v>31</v>
      </c>
      <c r="C129" s="39">
        <v>50</v>
      </c>
      <c r="D129" s="19">
        <v>7.31</v>
      </c>
    </row>
    <row r="130" spans="1:4">
      <c r="A130" s="331"/>
      <c r="B130" s="39">
        <f t="shared" si="13"/>
        <v>51</v>
      </c>
      <c r="C130" s="39">
        <v>100</v>
      </c>
      <c r="D130" s="19">
        <v>12.09</v>
      </c>
    </row>
    <row r="131" spans="1:4">
      <c r="A131" s="331"/>
      <c r="B131" s="39">
        <f t="shared" si="13"/>
        <v>101</v>
      </c>
      <c r="C131" s="39">
        <v>200</v>
      </c>
      <c r="D131" s="19">
        <v>16.88</v>
      </c>
    </row>
    <row r="132" spans="1:4">
      <c r="A132" s="331"/>
      <c r="B132" s="39">
        <f t="shared" si="13"/>
        <v>201</v>
      </c>
      <c r="C132" s="39">
        <v>500</v>
      </c>
      <c r="D132" s="19">
        <v>18.07</v>
      </c>
    </row>
    <row r="133" spans="1:4">
      <c r="A133" s="331"/>
      <c r="B133" s="39">
        <f t="shared" si="13"/>
        <v>501</v>
      </c>
      <c r="C133" s="39">
        <v>1000</v>
      </c>
      <c r="D133" s="19">
        <v>20.46</v>
      </c>
    </row>
    <row r="134" spans="1:4">
      <c r="A134" s="331"/>
      <c r="B134" s="39">
        <f t="shared" si="13"/>
        <v>1001</v>
      </c>
      <c r="C134" s="39">
        <v>2000</v>
      </c>
      <c r="D134" s="19">
        <v>22.85</v>
      </c>
    </row>
    <row r="135" spans="1:4">
      <c r="A135" s="332"/>
      <c r="B135" s="39">
        <f t="shared" si="13"/>
        <v>2001</v>
      </c>
      <c r="C135" s="39">
        <v>99999999</v>
      </c>
      <c r="D135" s="19">
        <v>31.23</v>
      </c>
    </row>
    <row r="136" spans="1:4">
      <c r="A136" s="330" t="s">
        <v>16</v>
      </c>
      <c r="B136" s="43">
        <v>0</v>
      </c>
      <c r="C136" s="39">
        <v>30</v>
      </c>
      <c r="D136" s="19">
        <v>1.33</v>
      </c>
    </row>
    <row r="137" spans="1:4">
      <c r="A137" s="331"/>
      <c r="B137" s="39">
        <f t="shared" ref="B137:B143" si="14">C136+1</f>
        <v>31</v>
      </c>
      <c r="C137" s="39">
        <v>50</v>
      </c>
      <c r="D137" s="19">
        <v>7.31</v>
      </c>
    </row>
    <row r="138" spans="1:4">
      <c r="A138" s="331"/>
      <c r="B138" s="39">
        <f t="shared" si="14"/>
        <v>51</v>
      </c>
      <c r="C138" s="39">
        <v>100</v>
      </c>
      <c r="D138" s="19">
        <v>12.09</v>
      </c>
    </row>
    <row r="139" spans="1:4">
      <c r="A139" s="331"/>
      <c r="B139" s="39">
        <f t="shared" si="14"/>
        <v>101</v>
      </c>
      <c r="C139" s="39">
        <v>200</v>
      </c>
      <c r="D139" s="19">
        <v>16.88</v>
      </c>
    </row>
    <row r="140" spans="1:4">
      <c r="A140" s="331"/>
      <c r="B140" s="39">
        <f t="shared" si="14"/>
        <v>201</v>
      </c>
      <c r="C140" s="39">
        <v>500</v>
      </c>
      <c r="D140" s="19">
        <v>18.07</v>
      </c>
    </row>
    <row r="141" spans="1:4">
      <c r="A141" s="331"/>
      <c r="B141" s="39">
        <f t="shared" si="14"/>
        <v>501</v>
      </c>
      <c r="C141" s="39">
        <v>1000</v>
      </c>
      <c r="D141" s="19">
        <v>20.46</v>
      </c>
    </row>
    <row r="142" spans="1:4">
      <c r="A142" s="331"/>
      <c r="B142" s="39">
        <f t="shared" si="14"/>
        <v>1001</v>
      </c>
      <c r="C142" s="39">
        <v>2000</v>
      </c>
      <c r="D142" s="19">
        <v>22.85</v>
      </c>
    </row>
    <row r="143" spans="1:4">
      <c r="A143" s="332"/>
      <c r="B143" s="39">
        <f t="shared" si="14"/>
        <v>2001</v>
      </c>
      <c r="C143" s="39">
        <v>99999999</v>
      </c>
      <c r="D143" s="19">
        <v>31.23</v>
      </c>
    </row>
  </sheetData>
  <sheetProtection password="C7D5" sheet="1" objects="1" scenarios="1"/>
  <mergeCells count="32">
    <mergeCell ref="A89:A96"/>
    <mergeCell ref="A2:D2"/>
    <mergeCell ref="A128:A135"/>
    <mergeCell ref="A136:A143"/>
    <mergeCell ref="B127:C127"/>
    <mergeCell ref="B99:D99"/>
    <mergeCell ref="A100:D100"/>
    <mergeCell ref="A101:A102"/>
    <mergeCell ref="B101:C101"/>
    <mergeCell ref="D101:D102"/>
    <mergeCell ref="A103:A110"/>
    <mergeCell ref="A111:A118"/>
    <mergeCell ref="A119:A126"/>
    <mergeCell ref="B51:E51"/>
    <mergeCell ref="E53:E54"/>
    <mergeCell ref="A80:A87"/>
    <mergeCell ref="D53:D54"/>
    <mergeCell ref="A53:A54"/>
    <mergeCell ref="A55:A62"/>
    <mergeCell ref="A63:A70"/>
    <mergeCell ref="A71:A78"/>
    <mergeCell ref="B53:C53"/>
    <mergeCell ref="A15:A22"/>
    <mergeCell ref="A23:A30"/>
    <mergeCell ref="A32:A39"/>
    <mergeCell ref="A41:A48"/>
    <mergeCell ref="B3:E3"/>
    <mergeCell ref="E5:E6"/>
    <mergeCell ref="D5:D6"/>
    <mergeCell ref="B5:C5"/>
    <mergeCell ref="A5:A6"/>
    <mergeCell ref="A7:A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H17" sqref="H17"/>
    </sheetView>
  </sheetViews>
  <sheetFormatPr defaultRowHeight="15"/>
  <cols>
    <col min="1" max="1" width="17.140625" style="23" customWidth="1"/>
    <col min="2" max="2" width="9.28515625" style="23" bestFit="1" customWidth="1"/>
    <col min="3" max="3" width="13" style="23" customWidth="1"/>
    <col min="4" max="4" width="10" style="23" customWidth="1"/>
  </cols>
  <sheetData>
    <row r="1" spans="1:4">
      <c r="A1" s="170" t="s">
        <v>181</v>
      </c>
    </row>
    <row r="2" spans="1:4" s="199" customFormat="1">
      <c r="A2" s="306" t="s">
        <v>292</v>
      </c>
      <c r="B2" s="306"/>
      <c r="C2" s="306"/>
      <c r="D2" s="306"/>
    </row>
    <row r="3" spans="1:4">
      <c r="A3" s="20" t="s">
        <v>10</v>
      </c>
      <c r="B3" s="309">
        <v>43952</v>
      </c>
      <c r="C3" s="310"/>
      <c r="D3" s="311"/>
    </row>
    <row r="4" spans="1:4">
      <c r="A4" s="497" t="s">
        <v>134</v>
      </c>
      <c r="B4" s="497"/>
      <c r="C4" s="497"/>
      <c r="D4" s="497"/>
    </row>
    <row r="5" spans="1:4">
      <c r="A5" s="497" t="s">
        <v>0</v>
      </c>
      <c r="B5" s="497" t="s">
        <v>94</v>
      </c>
      <c r="C5" s="497"/>
      <c r="D5" s="497" t="s">
        <v>60</v>
      </c>
    </row>
    <row r="6" spans="1:4">
      <c r="A6" s="497"/>
      <c r="B6" s="73" t="s">
        <v>2</v>
      </c>
      <c r="C6" s="73" t="s">
        <v>3</v>
      </c>
      <c r="D6" s="497"/>
    </row>
    <row r="7" spans="1:4">
      <c r="A7" s="369" t="s">
        <v>17</v>
      </c>
      <c r="B7" s="68">
        <v>0</v>
      </c>
      <c r="C7" s="68">
        <v>50</v>
      </c>
      <c r="D7" s="68" t="s">
        <v>12</v>
      </c>
    </row>
    <row r="8" spans="1:4">
      <c r="A8" s="369"/>
      <c r="B8" s="68">
        <v>51</v>
      </c>
      <c r="C8" s="68">
        <v>100</v>
      </c>
      <c r="D8" s="133">
        <v>2.46</v>
      </c>
    </row>
    <row r="9" spans="1:4">
      <c r="A9" s="369"/>
      <c r="B9" s="68">
        <v>101</v>
      </c>
      <c r="C9" s="68">
        <v>200</v>
      </c>
      <c r="D9" s="133">
        <v>4.93</v>
      </c>
    </row>
    <row r="10" spans="1:4">
      <c r="A10" s="369"/>
      <c r="B10" s="68">
        <v>201</v>
      </c>
      <c r="C10" s="68">
        <v>300</v>
      </c>
      <c r="D10" s="133">
        <v>7.38</v>
      </c>
    </row>
    <row r="11" spans="1:4">
      <c r="A11" s="369"/>
      <c r="B11" s="68">
        <v>301</v>
      </c>
      <c r="C11" s="68">
        <v>500</v>
      </c>
      <c r="D11" s="133">
        <v>11.08</v>
      </c>
    </row>
    <row r="12" spans="1:4">
      <c r="A12" s="369"/>
      <c r="B12" s="68">
        <v>501</v>
      </c>
      <c r="C12" s="68">
        <v>600</v>
      </c>
      <c r="D12" s="133">
        <v>14.78</v>
      </c>
    </row>
    <row r="13" spans="1:4">
      <c r="A13" s="369"/>
      <c r="B13" s="68">
        <v>601</v>
      </c>
      <c r="C13" s="66">
        <v>99999999</v>
      </c>
      <c r="D13" s="133">
        <v>19.68</v>
      </c>
    </row>
    <row r="14" spans="1:4">
      <c r="A14" s="312" t="s">
        <v>133</v>
      </c>
      <c r="B14" s="68">
        <v>0</v>
      </c>
      <c r="C14" s="68">
        <v>50</v>
      </c>
      <c r="D14" s="133">
        <v>2.46</v>
      </c>
    </row>
    <row r="15" spans="1:4">
      <c r="A15" s="312"/>
      <c r="B15" s="68">
        <v>51</v>
      </c>
      <c r="C15" s="68">
        <v>100</v>
      </c>
      <c r="D15" s="133">
        <v>4.93</v>
      </c>
    </row>
    <row r="16" spans="1:4">
      <c r="A16" s="312"/>
      <c r="B16" s="68">
        <v>101</v>
      </c>
      <c r="C16" s="68">
        <v>200</v>
      </c>
      <c r="D16" s="133">
        <v>9.85</v>
      </c>
    </row>
    <row r="17" spans="1:4">
      <c r="A17" s="312"/>
      <c r="B17" s="68">
        <v>201</v>
      </c>
      <c r="C17" s="68">
        <v>300</v>
      </c>
      <c r="D17" s="133">
        <v>14.78</v>
      </c>
    </row>
    <row r="18" spans="1:4">
      <c r="A18" s="312"/>
      <c r="B18" s="68">
        <v>301</v>
      </c>
      <c r="C18" s="68">
        <v>500</v>
      </c>
      <c r="D18" s="133">
        <v>19.68</v>
      </c>
    </row>
    <row r="19" spans="1:4">
      <c r="A19" s="312"/>
      <c r="B19" s="68">
        <v>501</v>
      </c>
      <c r="C19" s="68">
        <v>600</v>
      </c>
      <c r="D19" s="133">
        <v>24.6</v>
      </c>
    </row>
    <row r="20" spans="1:4">
      <c r="A20" s="312"/>
      <c r="B20" s="68">
        <v>601</v>
      </c>
      <c r="C20" s="66">
        <v>99999999</v>
      </c>
      <c r="D20" s="133">
        <v>30.75</v>
      </c>
    </row>
  </sheetData>
  <sheetProtection password="C7D5" sheet="1" objects="1" scenarios="1"/>
  <mergeCells count="8">
    <mergeCell ref="A2:D2"/>
    <mergeCell ref="A14:A20"/>
    <mergeCell ref="B3:D3"/>
    <mergeCell ref="A4:D4"/>
    <mergeCell ref="A5:A6"/>
    <mergeCell ref="B5:C5"/>
    <mergeCell ref="D5:D6"/>
    <mergeCell ref="A7:A13"/>
  </mergeCells>
  <pageMargins left="0.511811024" right="0.511811024" top="0.78740157499999996" bottom="0.78740157499999996" header="0.31496062000000002" footer="0.3149606200000000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pane ySplit="6" topLeftCell="A16" activePane="bottomLeft" state="frozen"/>
      <selection pane="bottomLeft" activeCell="H14" sqref="H14"/>
    </sheetView>
  </sheetViews>
  <sheetFormatPr defaultRowHeight="15"/>
  <cols>
    <col min="1" max="1" width="14" style="23" customWidth="1"/>
    <col min="2" max="2" width="9.28515625" style="23" bestFit="1" customWidth="1"/>
    <col min="3" max="3" width="10.140625" style="23" bestFit="1" customWidth="1"/>
    <col min="4" max="4" width="12" style="23" customWidth="1"/>
    <col min="5" max="5" width="11.140625" style="23" customWidth="1"/>
  </cols>
  <sheetData>
    <row r="1" spans="1:5">
      <c r="A1" s="170" t="s">
        <v>191</v>
      </c>
    </row>
    <row r="2" spans="1:5" s="199" customFormat="1">
      <c r="A2" s="306" t="s">
        <v>293</v>
      </c>
      <c r="B2" s="306"/>
      <c r="C2" s="306"/>
      <c r="D2" s="306"/>
      <c r="E2" s="306"/>
    </row>
    <row r="3" spans="1:5">
      <c r="A3" s="20" t="s">
        <v>10</v>
      </c>
      <c r="B3" s="309">
        <v>39920</v>
      </c>
      <c r="C3" s="310"/>
      <c r="D3" s="310"/>
      <c r="E3" s="311"/>
    </row>
    <row r="4" spans="1:5">
      <c r="A4" s="360" t="s">
        <v>137</v>
      </c>
      <c r="B4" s="360"/>
      <c r="C4" s="360"/>
      <c r="D4" s="360"/>
      <c r="E4" s="360"/>
    </row>
    <row r="5" spans="1:5" ht="30" customHeight="1">
      <c r="A5" s="360" t="s">
        <v>0</v>
      </c>
      <c r="B5" s="316" t="s">
        <v>18</v>
      </c>
      <c r="C5" s="402"/>
      <c r="D5" s="313" t="s">
        <v>11</v>
      </c>
      <c r="E5" s="15" t="s">
        <v>1</v>
      </c>
    </row>
    <row r="6" spans="1:5">
      <c r="A6" s="360"/>
      <c r="B6" s="16" t="s">
        <v>2</v>
      </c>
      <c r="C6" s="16" t="s">
        <v>3</v>
      </c>
      <c r="D6" s="313"/>
      <c r="E6" s="96" t="s">
        <v>93</v>
      </c>
    </row>
    <row r="7" spans="1:5">
      <c r="A7" s="371" t="s">
        <v>17</v>
      </c>
      <c r="B7" s="26">
        <v>0</v>
      </c>
      <c r="C7" s="26">
        <v>80</v>
      </c>
      <c r="D7" s="99" t="s">
        <v>5</v>
      </c>
      <c r="E7" s="26" t="s">
        <v>12</v>
      </c>
    </row>
    <row r="8" spans="1:5">
      <c r="A8" s="405"/>
      <c r="B8" s="26">
        <v>81</v>
      </c>
      <c r="C8" s="26">
        <v>100</v>
      </c>
      <c r="D8" s="99" t="s">
        <v>5</v>
      </c>
      <c r="E8" s="75">
        <v>0.04</v>
      </c>
    </row>
    <row r="9" spans="1:5">
      <c r="A9" s="405"/>
      <c r="B9" s="26">
        <v>101</v>
      </c>
      <c r="C9" s="26">
        <v>150</v>
      </c>
      <c r="D9" s="99" t="s">
        <v>5</v>
      </c>
      <c r="E9" s="75">
        <v>4.4999999999999998E-2</v>
      </c>
    </row>
    <row r="10" spans="1:5">
      <c r="A10" s="405"/>
      <c r="B10" s="26">
        <v>151</v>
      </c>
      <c r="C10" s="26">
        <v>200</v>
      </c>
      <c r="D10" s="99" t="s">
        <v>5</v>
      </c>
      <c r="E10" s="75">
        <v>0.05</v>
      </c>
    </row>
    <row r="11" spans="1:5">
      <c r="A11" s="405"/>
      <c r="B11" s="26">
        <v>201</v>
      </c>
      <c r="C11" s="26">
        <v>500</v>
      </c>
      <c r="D11" s="99" t="s">
        <v>5</v>
      </c>
      <c r="E11" s="75">
        <v>5.5E-2</v>
      </c>
    </row>
    <row r="12" spans="1:5">
      <c r="A12" s="372"/>
      <c r="B12" s="26">
        <v>501</v>
      </c>
      <c r="C12" s="32">
        <v>99999999</v>
      </c>
      <c r="D12" s="32">
        <v>3000</v>
      </c>
      <c r="E12" s="75">
        <v>0.06</v>
      </c>
    </row>
    <row r="13" spans="1:5">
      <c r="A13" s="312" t="s">
        <v>6</v>
      </c>
      <c r="B13" s="26">
        <v>0</v>
      </c>
      <c r="C13" s="26">
        <v>300</v>
      </c>
      <c r="D13" s="99" t="s">
        <v>5</v>
      </c>
      <c r="E13" s="75">
        <v>0.05</v>
      </c>
    </row>
    <row r="14" spans="1:5">
      <c r="A14" s="312"/>
      <c r="B14" s="26">
        <v>301</v>
      </c>
      <c r="C14" s="26">
        <v>500</v>
      </c>
      <c r="D14" s="99" t="s">
        <v>5</v>
      </c>
      <c r="E14" s="75">
        <v>5.2999999999999999E-2</v>
      </c>
    </row>
    <row r="15" spans="1:5">
      <c r="A15" s="312"/>
      <c r="B15" s="26">
        <v>501</v>
      </c>
      <c r="C15" s="32">
        <v>1000</v>
      </c>
      <c r="D15" s="32" t="s">
        <v>5</v>
      </c>
      <c r="E15" s="75">
        <v>5.7000000000000002E-2</v>
      </c>
    </row>
    <row r="16" spans="1:5">
      <c r="A16" s="312"/>
      <c r="B16" s="32">
        <v>1001</v>
      </c>
      <c r="C16" s="32">
        <v>99999999</v>
      </c>
      <c r="D16" s="32">
        <v>10000</v>
      </c>
      <c r="E16" s="75">
        <v>0.06</v>
      </c>
    </row>
    <row r="17" spans="1:5">
      <c r="A17" s="312" t="s">
        <v>7</v>
      </c>
      <c r="B17" s="26">
        <v>0</v>
      </c>
      <c r="C17" s="26">
        <v>300</v>
      </c>
      <c r="D17" s="99" t="s">
        <v>5</v>
      </c>
      <c r="E17" s="75">
        <v>0.05</v>
      </c>
    </row>
    <row r="18" spans="1:5">
      <c r="A18" s="312"/>
      <c r="B18" s="26">
        <v>301</v>
      </c>
      <c r="C18" s="26">
        <v>500</v>
      </c>
      <c r="D18" s="99" t="s">
        <v>5</v>
      </c>
      <c r="E18" s="75">
        <v>5.2999999999999999E-2</v>
      </c>
    </row>
    <row r="19" spans="1:5">
      <c r="A19" s="312"/>
      <c r="B19" s="26">
        <v>501</v>
      </c>
      <c r="C19" s="32">
        <v>1000</v>
      </c>
      <c r="D19" s="99" t="s">
        <v>5</v>
      </c>
      <c r="E19" s="75">
        <v>5.7000000000000002E-2</v>
      </c>
    </row>
    <row r="20" spans="1:5">
      <c r="A20" s="312"/>
      <c r="B20" s="32">
        <v>1001</v>
      </c>
      <c r="C20" s="32">
        <v>99999999</v>
      </c>
      <c r="D20" s="32">
        <v>7000</v>
      </c>
      <c r="E20" s="75">
        <v>0.06</v>
      </c>
    </row>
    <row r="21" spans="1:5">
      <c r="A21" s="26" t="s">
        <v>13</v>
      </c>
      <c r="B21" s="367" t="s">
        <v>21</v>
      </c>
      <c r="C21" s="368"/>
      <c r="D21" s="99" t="s">
        <v>5</v>
      </c>
      <c r="E21" s="75" t="s">
        <v>12</v>
      </c>
    </row>
    <row r="22" spans="1:5">
      <c r="A22" s="312" t="s">
        <v>8</v>
      </c>
      <c r="B22" s="26">
        <v>0</v>
      </c>
      <c r="C22" s="26">
        <v>300</v>
      </c>
      <c r="D22" s="99" t="s">
        <v>5</v>
      </c>
      <c r="E22" s="75">
        <v>0.05</v>
      </c>
    </row>
    <row r="23" spans="1:5">
      <c r="A23" s="312"/>
      <c r="B23" s="26">
        <v>301</v>
      </c>
      <c r="C23" s="26">
        <v>500</v>
      </c>
      <c r="D23" s="99" t="s">
        <v>5</v>
      </c>
      <c r="E23" s="75">
        <v>5.2999999999999999E-2</v>
      </c>
    </row>
    <row r="24" spans="1:5">
      <c r="A24" s="312"/>
      <c r="B24" s="26">
        <v>501</v>
      </c>
      <c r="C24" s="32">
        <v>1000</v>
      </c>
      <c r="D24" s="99" t="s">
        <v>5</v>
      </c>
      <c r="E24" s="75">
        <v>5.7000000000000002E-2</v>
      </c>
    </row>
    <row r="25" spans="1:5">
      <c r="A25" s="312"/>
      <c r="B25" s="32">
        <v>1001</v>
      </c>
      <c r="C25" s="32">
        <v>99999999</v>
      </c>
      <c r="D25" s="32">
        <v>7000</v>
      </c>
      <c r="E25" s="75">
        <v>0.06</v>
      </c>
    </row>
    <row r="26" spans="1:5">
      <c r="A26" s="312" t="s">
        <v>15</v>
      </c>
      <c r="B26" s="26">
        <v>0</v>
      </c>
      <c r="C26" s="26">
        <v>300</v>
      </c>
      <c r="D26" s="99" t="s">
        <v>5</v>
      </c>
      <c r="E26" s="75">
        <v>0.05</v>
      </c>
    </row>
    <row r="27" spans="1:5">
      <c r="A27" s="312"/>
      <c r="B27" s="26">
        <v>301</v>
      </c>
      <c r="C27" s="26">
        <v>500</v>
      </c>
      <c r="D27" s="99" t="s">
        <v>5</v>
      </c>
      <c r="E27" s="75">
        <v>5.2999999999999999E-2</v>
      </c>
    </row>
    <row r="28" spans="1:5">
      <c r="A28" s="312"/>
      <c r="B28" s="26">
        <v>501</v>
      </c>
      <c r="C28" s="32">
        <v>1000</v>
      </c>
      <c r="D28" s="99" t="s">
        <v>5</v>
      </c>
      <c r="E28" s="75">
        <v>5.7000000000000002E-2</v>
      </c>
    </row>
    <row r="29" spans="1:5">
      <c r="A29" s="312"/>
      <c r="B29" s="32">
        <v>1001</v>
      </c>
      <c r="C29" s="32">
        <v>99999999</v>
      </c>
      <c r="D29" s="32">
        <v>7000</v>
      </c>
      <c r="E29" s="75">
        <v>0.06</v>
      </c>
    </row>
    <row r="30" spans="1:5">
      <c r="A30" s="312" t="s">
        <v>22</v>
      </c>
      <c r="B30" s="26">
        <v>0</v>
      </c>
      <c r="C30" s="26">
        <v>300</v>
      </c>
      <c r="D30" s="99" t="s">
        <v>5</v>
      </c>
      <c r="E30" s="75">
        <v>0.05</v>
      </c>
    </row>
    <row r="31" spans="1:5">
      <c r="A31" s="312"/>
      <c r="B31" s="26">
        <v>301</v>
      </c>
      <c r="C31" s="26">
        <v>500</v>
      </c>
      <c r="D31" s="99" t="s">
        <v>5</v>
      </c>
      <c r="E31" s="75">
        <v>5.2999999999999999E-2</v>
      </c>
    </row>
    <row r="32" spans="1:5">
      <c r="A32" s="312"/>
      <c r="B32" s="26">
        <v>501</v>
      </c>
      <c r="C32" s="32">
        <v>1000</v>
      </c>
      <c r="D32" s="99" t="s">
        <v>5</v>
      </c>
      <c r="E32" s="75">
        <v>5.7000000000000002E-2</v>
      </c>
    </row>
    <row r="33" spans="1:5">
      <c r="A33" s="312"/>
      <c r="B33" s="32">
        <v>1001</v>
      </c>
      <c r="C33" s="32">
        <v>99999999</v>
      </c>
      <c r="D33" s="32">
        <v>7000</v>
      </c>
      <c r="E33" s="75">
        <v>0.06</v>
      </c>
    </row>
    <row r="35" spans="1:5">
      <c r="A35" s="102" t="s">
        <v>92</v>
      </c>
    </row>
  </sheetData>
  <sheetProtection password="C7D5" sheet="1" objects="1" scenarios="1"/>
  <mergeCells count="13">
    <mergeCell ref="A2:E2"/>
    <mergeCell ref="A22:A25"/>
    <mergeCell ref="A26:A29"/>
    <mergeCell ref="A30:A33"/>
    <mergeCell ref="B21:C21"/>
    <mergeCell ref="A7:A12"/>
    <mergeCell ref="A13:A16"/>
    <mergeCell ref="A17:A20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22"/>
  <sheetViews>
    <sheetView workbookViewId="0">
      <selection activeCell="M22" sqref="M22"/>
    </sheetView>
  </sheetViews>
  <sheetFormatPr defaultRowHeight="15"/>
  <cols>
    <col min="1" max="1" width="15.5703125" style="23" customWidth="1"/>
    <col min="2" max="2" width="11.28515625" style="23" customWidth="1"/>
    <col min="3" max="3" width="11.85546875" style="23" customWidth="1"/>
    <col min="4" max="4" width="12.140625" style="23" customWidth="1"/>
  </cols>
  <sheetData>
    <row r="1" spans="1:4">
      <c r="A1" s="170" t="s">
        <v>172</v>
      </c>
    </row>
    <row r="2" spans="1:4" s="199" customFormat="1">
      <c r="A2" s="306" t="s">
        <v>294</v>
      </c>
      <c r="B2" s="306"/>
      <c r="C2" s="306"/>
      <c r="D2" s="306"/>
    </row>
    <row r="3" spans="1:4">
      <c r="A3" s="20" t="s">
        <v>10</v>
      </c>
      <c r="B3" s="309">
        <v>41852</v>
      </c>
      <c r="C3" s="310"/>
      <c r="D3" s="311"/>
    </row>
    <row r="4" spans="1:4">
      <c r="A4" s="360" t="s">
        <v>136</v>
      </c>
      <c r="B4" s="360"/>
      <c r="C4" s="360"/>
      <c r="D4" s="360"/>
    </row>
    <row r="5" spans="1:4">
      <c r="A5" s="360" t="s">
        <v>0</v>
      </c>
      <c r="B5" s="375" t="s">
        <v>90</v>
      </c>
      <c r="C5" s="317"/>
      <c r="D5" s="15" t="s">
        <v>1</v>
      </c>
    </row>
    <row r="6" spans="1:4">
      <c r="A6" s="360"/>
      <c r="B6" s="16" t="s">
        <v>2</v>
      </c>
      <c r="C6" s="16" t="s">
        <v>3</v>
      </c>
      <c r="D6" s="96" t="s">
        <v>91</v>
      </c>
    </row>
    <row r="7" spans="1:4">
      <c r="A7" s="371" t="s">
        <v>17</v>
      </c>
      <c r="B7" s="26">
        <v>0</v>
      </c>
      <c r="C7" s="26">
        <v>70</v>
      </c>
      <c r="D7" s="26" t="s">
        <v>12</v>
      </c>
    </row>
    <row r="8" spans="1:4">
      <c r="A8" s="372"/>
      <c r="B8" s="26">
        <v>71</v>
      </c>
      <c r="C8" s="32">
        <v>99999999</v>
      </c>
      <c r="D8" s="70">
        <v>0.04</v>
      </c>
    </row>
    <row r="9" spans="1:4">
      <c r="A9" s="427" t="s">
        <v>58</v>
      </c>
      <c r="B9" s="26">
        <v>0</v>
      </c>
      <c r="C9" s="26">
        <v>70</v>
      </c>
      <c r="D9" s="26" t="s">
        <v>12</v>
      </c>
    </row>
    <row r="10" spans="1:4">
      <c r="A10" s="405"/>
      <c r="B10" s="26">
        <v>71</v>
      </c>
      <c r="C10" s="32">
        <v>1000</v>
      </c>
      <c r="D10" s="70">
        <v>0.02</v>
      </c>
    </row>
    <row r="11" spans="1:4">
      <c r="A11" s="372"/>
      <c r="B11" s="32">
        <v>1001</v>
      </c>
      <c r="C11" s="32">
        <v>99999999</v>
      </c>
      <c r="D11" s="70">
        <v>0.01</v>
      </c>
    </row>
    <row r="12" spans="1:4">
      <c r="A12" s="369" t="s">
        <v>13</v>
      </c>
      <c r="B12" s="26">
        <v>0</v>
      </c>
      <c r="C12" s="26">
        <v>50</v>
      </c>
      <c r="D12" s="26" t="s">
        <v>12</v>
      </c>
    </row>
    <row r="13" spans="1:4">
      <c r="A13" s="369"/>
      <c r="B13" s="26">
        <v>51</v>
      </c>
      <c r="C13" s="26">
        <v>400</v>
      </c>
      <c r="D13" s="70">
        <v>0.03</v>
      </c>
    </row>
    <row r="14" spans="1:4">
      <c r="A14" s="369"/>
      <c r="B14" s="26">
        <v>401</v>
      </c>
      <c r="C14" s="26">
        <v>800</v>
      </c>
      <c r="D14" s="70">
        <v>0.02</v>
      </c>
    </row>
    <row r="15" spans="1:4">
      <c r="A15" s="369"/>
      <c r="B15" s="26">
        <v>801</v>
      </c>
      <c r="C15" s="32">
        <v>99999999</v>
      </c>
      <c r="D15" s="70">
        <v>0.01</v>
      </c>
    </row>
    <row r="16" spans="1:4">
      <c r="A16" s="427" t="s">
        <v>135</v>
      </c>
      <c r="B16" s="26">
        <v>0</v>
      </c>
      <c r="C16" s="26">
        <v>70</v>
      </c>
      <c r="D16" s="26" t="s">
        <v>12</v>
      </c>
    </row>
    <row r="17" spans="1:4">
      <c r="A17" s="430"/>
      <c r="B17" s="26">
        <v>71</v>
      </c>
      <c r="C17" s="26">
        <v>100</v>
      </c>
      <c r="D17" s="70">
        <v>0.05</v>
      </c>
    </row>
    <row r="18" spans="1:4">
      <c r="A18" s="430"/>
      <c r="B18" s="26">
        <v>101</v>
      </c>
      <c r="C18" s="26">
        <v>250</v>
      </c>
      <c r="D18" s="70">
        <v>6.25E-2</v>
      </c>
    </row>
    <row r="19" spans="1:4">
      <c r="A19" s="430"/>
      <c r="B19" s="26">
        <v>251</v>
      </c>
      <c r="C19" s="26">
        <v>400</v>
      </c>
      <c r="D19" s="70">
        <v>7.4999999999999997E-2</v>
      </c>
    </row>
    <row r="20" spans="1:4">
      <c r="A20" s="431"/>
      <c r="B20" s="26">
        <v>401</v>
      </c>
      <c r="C20" s="32">
        <v>7000</v>
      </c>
      <c r="D20" s="70">
        <v>8.7499999999999994E-2</v>
      </c>
    </row>
    <row r="22" spans="1:4">
      <c r="A22" s="102" t="s">
        <v>92</v>
      </c>
    </row>
  </sheetData>
  <sheetProtection password="C7D5" sheet="1" objects="1" scenarios="1"/>
  <mergeCells count="9">
    <mergeCell ref="A2:D2"/>
    <mergeCell ref="A12:A15"/>
    <mergeCell ref="A16:A20"/>
    <mergeCell ref="B3:D3"/>
    <mergeCell ref="A4:D4"/>
    <mergeCell ref="A5:A6"/>
    <mergeCell ref="B5:C5"/>
    <mergeCell ref="A7:A8"/>
    <mergeCell ref="A9:A11"/>
  </mergeCells>
  <pageMargins left="0.511811024" right="0.511811024" top="0.78740157499999996" bottom="0.78740157499999996" header="0.31496062000000002" footer="0.3149606200000000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RowHeight="15"/>
  <cols>
    <col min="1" max="1" width="28.85546875" style="23" customWidth="1"/>
    <col min="2" max="2" width="10" style="23" customWidth="1"/>
    <col min="3" max="3" width="12.28515625" style="23" customWidth="1"/>
    <col min="4" max="4" width="11.5703125" style="23" bestFit="1" customWidth="1"/>
  </cols>
  <sheetData>
    <row r="1" spans="1:4">
      <c r="A1" s="170" t="s">
        <v>192</v>
      </c>
    </row>
    <row r="2" spans="1:4" s="199" customFormat="1">
      <c r="A2" s="306" t="s">
        <v>295</v>
      </c>
      <c r="B2" s="306"/>
      <c r="C2" s="306"/>
      <c r="D2" s="306"/>
    </row>
    <row r="3" spans="1:4">
      <c r="A3" s="20" t="s">
        <v>10</v>
      </c>
      <c r="B3" s="309">
        <v>37747</v>
      </c>
      <c r="C3" s="310"/>
      <c r="D3" s="311"/>
    </row>
    <row r="4" spans="1:4">
      <c r="A4" s="360" t="s">
        <v>61</v>
      </c>
      <c r="B4" s="360"/>
      <c r="C4" s="360"/>
      <c r="D4" s="360"/>
    </row>
    <row r="5" spans="1:4">
      <c r="A5" s="360" t="s">
        <v>0</v>
      </c>
      <c r="B5" s="360" t="s">
        <v>90</v>
      </c>
      <c r="C5" s="360"/>
      <c r="D5" s="15" t="s">
        <v>1</v>
      </c>
    </row>
    <row r="6" spans="1:4">
      <c r="A6" s="360"/>
      <c r="B6" s="16" t="s">
        <v>2</v>
      </c>
      <c r="C6" s="16" t="s">
        <v>19</v>
      </c>
      <c r="D6" s="100" t="s">
        <v>91</v>
      </c>
    </row>
    <row r="7" spans="1:4">
      <c r="A7" s="371" t="s">
        <v>17</v>
      </c>
      <c r="B7" s="17">
        <v>0</v>
      </c>
      <c r="C7" s="17">
        <v>50</v>
      </c>
      <c r="D7" s="74" t="s">
        <v>12</v>
      </c>
    </row>
    <row r="8" spans="1:4">
      <c r="A8" s="372"/>
      <c r="B8" s="26">
        <v>51</v>
      </c>
      <c r="C8" s="32">
        <v>99999999</v>
      </c>
      <c r="D8" s="75">
        <v>0.03</v>
      </c>
    </row>
    <row r="9" spans="1:4">
      <c r="A9" s="26" t="s">
        <v>6</v>
      </c>
      <c r="B9" s="367" t="s">
        <v>21</v>
      </c>
      <c r="C9" s="368"/>
      <c r="D9" s="75">
        <v>0.03</v>
      </c>
    </row>
    <row r="10" spans="1:4">
      <c r="A10" s="26" t="s">
        <v>7</v>
      </c>
      <c r="B10" s="367" t="s">
        <v>21</v>
      </c>
      <c r="C10" s="368"/>
      <c r="D10" s="75">
        <v>0.03</v>
      </c>
    </row>
    <row r="11" spans="1:4">
      <c r="A11" s="34" t="s">
        <v>13</v>
      </c>
      <c r="B11" s="26">
        <v>0</v>
      </c>
      <c r="C11" s="32">
        <v>70</v>
      </c>
      <c r="D11" s="75" t="s">
        <v>12</v>
      </c>
    </row>
    <row r="12" spans="1:4">
      <c r="A12" s="172" t="s">
        <v>240</v>
      </c>
      <c r="B12" s="26">
        <v>71</v>
      </c>
      <c r="C12" s="32">
        <v>99999999</v>
      </c>
      <c r="D12" s="75">
        <v>0.03</v>
      </c>
    </row>
    <row r="13" spans="1:4">
      <c r="A13" s="172" t="s">
        <v>241</v>
      </c>
      <c r="B13" s="26">
        <v>71</v>
      </c>
      <c r="C13" s="32">
        <v>99999999</v>
      </c>
      <c r="D13" s="75">
        <v>1.4999999999999999E-2</v>
      </c>
    </row>
    <row r="14" spans="1:4">
      <c r="A14" s="26" t="s">
        <v>8</v>
      </c>
      <c r="B14" s="367" t="s">
        <v>21</v>
      </c>
      <c r="C14" s="368"/>
      <c r="D14" s="75">
        <v>0.03</v>
      </c>
    </row>
    <row r="15" spans="1:4">
      <c r="A15" s="26" t="s">
        <v>15</v>
      </c>
      <c r="B15" s="367" t="s">
        <v>21</v>
      </c>
      <c r="C15" s="368"/>
      <c r="D15" s="75">
        <v>0.03</v>
      </c>
    </row>
    <row r="16" spans="1:4">
      <c r="A16" s="26" t="s">
        <v>16</v>
      </c>
      <c r="B16" s="367" t="s">
        <v>21</v>
      </c>
      <c r="C16" s="368"/>
      <c r="D16" s="75">
        <v>0.03</v>
      </c>
    </row>
    <row r="18" spans="1:1">
      <c r="A18" s="102" t="s">
        <v>92</v>
      </c>
    </row>
  </sheetData>
  <sheetProtection password="C7D5" sheet="1" objects="1" scenarios="1"/>
  <mergeCells count="11">
    <mergeCell ref="B9:C9"/>
    <mergeCell ref="B10:C10"/>
    <mergeCell ref="B14:C14"/>
    <mergeCell ref="B15:C15"/>
    <mergeCell ref="B16:C16"/>
    <mergeCell ref="A2:D2"/>
    <mergeCell ref="A7:A8"/>
    <mergeCell ref="B3:D3"/>
    <mergeCell ref="A4:D4"/>
    <mergeCell ref="A5:A6"/>
    <mergeCell ref="B5:C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E39"/>
  <sheetViews>
    <sheetView workbookViewId="0">
      <pane ySplit="6" topLeftCell="A7" activePane="bottomLeft" state="frozen"/>
      <selection pane="bottomLeft" activeCell="K18" sqref="K18"/>
    </sheetView>
  </sheetViews>
  <sheetFormatPr defaultRowHeight="15"/>
  <cols>
    <col min="1" max="1" width="14.7109375" style="23" customWidth="1"/>
    <col min="2" max="2" width="9.28515625" style="23" bestFit="1" customWidth="1"/>
    <col min="3" max="3" width="11.42578125" style="23" customWidth="1"/>
    <col min="4" max="5" width="11.5703125" style="23" customWidth="1"/>
    <col min="6" max="6" width="11.5703125" customWidth="1"/>
  </cols>
  <sheetData>
    <row r="1" spans="1:5">
      <c r="A1" s="170" t="s">
        <v>202</v>
      </c>
    </row>
    <row r="2" spans="1:5" s="199" customFormat="1">
      <c r="A2" s="306" t="s">
        <v>296</v>
      </c>
      <c r="B2" s="306"/>
      <c r="C2" s="306"/>
      <c r="D2" s="306"/>
      <c r="E2" s="306"/>
    </row>
    <row r="3" spans="1:5">
      <c r="A3" s="20" t="s">
        <v>10</v>
      </c>
      <c r="B3" s="309">
        <v>38721</v>
      </c>
      <c r="C3" s="310"/>
      <c r="D3" s="310"/>
      <c r="E3" s="311"/>
    </row>
    <row r="4" spans="1:5">
      <c r="A4" s="351" t="s">
        <v>138</v>
      </c>
      <c r="B4" s="351"/>
      <c r="C4" s="351"/>
      <c r="D4" s="351"/>
      <c r="E4" s="351"/>
    </row>
    <row r="5" spans="1:5" ht="31.5" customHeight="1">
      <c r="A5" s="333" t="s">
        <v>0</v>
      </c>
      <c r="B5" s="316" t="s">
        <v>18</v>
      </c>
      <c r="C5" s="402"/>
      <c r="D5" s="355" t="s">
        <v>11</v>
      </c>
      <c r="E5" s="3" t="s">
        <v>1</v>
      </c>
    </row>
    <row r="6" spans="1:5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0" t="s">
        <v>17</v>
      </c>
      <c r="B7" s="38">
        <v>0</v>
      </c>
      <c r="C7" s="39">
        <v>70</v>
      </c>
      <c r="D7" s="129" t="s">
        <v>5</v>
      </c>
      <c r="E7" s="6" t="s">
        <v>12</v>
      </c>
    </row>
    <row r="8" spans="1:5">
      <c r="A8" s="331"/>
      <c r="B8" s="39">
        <v>71</v>
      </c>
      <c r="C8" s="39">
        <v>100</v>
      </c>
      <c r="D8" s="129" t="s">
        <v>5</v>
      </c>
      <c r="E8" s="44">
        <v>0.05</v>
      </c>
    </row>
    <row r="9" spans="1:5">
      <c r="A9" s="331"/>
      <c r="B9" s="39">
        <v>101</v>
      </c>
      <c r="C9" s="39">
        <v>250</v>
      </c>
      <c r="D9" s="129" t="s">
        <v>5</v>
      </c>
      <c r="E9" s="44">
        <v>6.25E-2</v>
      </c>
    </row>
    <row r="10" spans="1:5">
      <c r="A10" s="331"/>
      <c r="B10" s="39">
        <v>251</v>
      </c>
      <c r="C10" s="39">
        <v>400</v>
      </c>
      <c r="D10" s="129" t="s">
        <v>5</v>
      </c>
      <c r="E10" s="44">
        <v>7.4999999999999997E-2</v>
      </c>
    </row>
    <row r="11" spans="1:5">
      <c r="A11" s="332"/>
      <c r="B11" s="39">
        <v>401</v>
      </c>
      <c r="C11" s="39">
        <v>99999999</v>
      </c>
      <c r="D11" s="40">
        <v>3000</v>
      </c>
      <c r="E11" s="44">
        <v>8.7499999999999994E-2</v>
      </c>
    </row>
    <row r="12" spans="1:5">
      <c r="A12" s="330" t="s">
        <v>6</v>
      </c>
      <c r="B12" s="38">
        <v>0</v>
      </c>
      <c r="C12" s="39">
        <v>70</v>
      </c>
      <c r="D12" s="129" t="s">
        <v>5</v>
      </c>
      <c r="E12" s="44" t="s">
        <v>12</v>
      </c>
    </row>
    <row r="13" spans="1:5">
      <c r="A13" s="331"/>
      <c r="B13" s="39">
        <v>71</v>
      </c>
      <c r="C13" s="39">
        <v>100</v>
      </c>
      <c r="D13" s="129" t="s">
        <v>5</v>
      </c>
      <c r="E13" s="44">
        <v>0.05</v>
      </c>
    </row>
    <row r="14" spans="1:5">
      <c r="A14" s="331"/>
      <c r="B14" s="39">
        <v>101</v>
      </c>
      <c r="C14" s="39">
        <v>250</v>
      </c>
      <c r="D14" s="129" t="s">
        <v>5</v>
      </c>
      <c r="E14" s="44">
        <v>6.25E-2</v>
      </c>
    </row>
    <row r="15" spans="1:5">
      <c r="A15" s="331"/>
      <c r="B15" s="39">
        <v>251</v>
      </c>
      <c r="C15" s="39">
        <v>400</v>
      </c>
      <c r="D15" s="129" t="s">
        <v>5</v>
      </c>
      <c r="E15" s="44">
        <v>7.4999999999999997E-2</v>
      </c>
    </row>
    <row r="16" spans="1:5">
      <c r="A16" s="332"/>
      <c r="B16" s="39">
        <v>401</v>
      </c>
      <c r="C16" s="39">
        <v>99999999</v>
      </c>
      <c r="D16" s="40">
        <v>10000</v>
      </c>
      <c r="E16" s="44">
        <v>8.7499999999999994E-2</v>
      </c>
    </row>
    <row r="17" spans="1:5">
      <c r="A17" s="330" t="s">
        <v>7</v>
      </c>
      <c r="B17" s="38">
        <v>0</v>
      </c>
      <c r="C17" s="39">
        <v>70</v>
      </c>
      <c r="D17" s="129" t="s">
        <v>5</v>
      </c>
      <c r="E17" s="44" t="s">
        <v>12</v>
      </c>
    </row>
    <row r="18" spans="1:5">
      <c r="A18" s="331"/>
      <c r="B18" s="39">
        <v>71</v>
      </c>
      <c r="C18" s="39">
        <v>100</v>
      </c>
      <c r="D18" s="129" t="s">
        <v>5</v>
      </c>
      <c r="E18" s="44">
        <v>0.05</v>
      </c>
    </row>
    <row r="19" spans="1:5">
      <c r="A19" s="331"/>
      <c r="B19" s="39">
        <v>101</v>
      </c>
      <c r="C19" s="39">
        <v>250</v>
      </c>
      <c r="D19" s="129" t="s">
        <v>5</v>
      </c>
      <c r="E19" s="44">
        <v>6.25E-2</v>
      </c>
    </row>
    <row r="20" spans="1:5">
      <c r="A20" s="331"/>
      <c r="B20" s="39">
        <v>251</v>
      </c>
      <c r="C20" s="39">
        <v>400</v>
      </c>
      <c r="D20" s="129" t="s">
        <v>5</v>
      </c>
      <c r="E20" s="44">
        <v>7.4999999999999997E-2</v>
      </c>
    </row>
    <row r="21" spans="1:5">
      <c r="A21" s="332"/>
      <c r="B21" s="39">
        <v>401</v>
      </c>
      <c r="C21" s="39">
        <v>99999999</v>
      </c>
      <c r="D21" s="40">
        <v>7000</v>
      </c>
      <c r="E21" s="44">
        <v>8.7499999999999994E-2</v>
      </c>
    </row>
    <row r="22" spans="1:5">
      <c r="A22" s="6" t="s">
        <v>13</v>
      </c>
      <c r="B22" s="353" t="s">
        <v>21</v>
      </c>
      <c r="C22" s="354"/>
      <c r="D22" s="129" t="s">
        <v>5</v>
      </c>
      <c r="E22" s="44" t="s">
        <v>12</v>
      </c>
    </row>
    <row r="23" spans="1:5">
      <c r="A23" s="338" t="s">
        <v>8</v>
      </c>
      <c r="B23" s="38">
        <v>0</v>
      </c>
      <c r="C23" s="39">
        <v>70</v>
      </c>
      <c r="D23" s="129" t="s">
        <v>5</v>
      </c>
      <c r="E23" s="44" t="s">
        <v>12</v>
      </c>
    </row>
    <row r="24" spans="1:5">
      <c r="A24" s="386"/>
      <c r="B24" s="39">
        <v>71</v>
      </c>
      <c r="C24" s="39">
        <v>100</v>
      </c>
      <c r="D24" s="129" t="s">
        <v>5</v>
      </c>
      <c r="E24" s="44">
        <v>0.05</v>
      </c>
    </row>
    <row r="25" spans="1:5">
      <c r="A25" s="386"/>
      <c r="B25" s="39">
        <v>101</v>
      </c>
      <c r="C25" s="39">
        <v>250</v>
      </c>
      <c r="D25" s="129" t="s">
        <v>5</v>
      </c>
      <c r="E25" s="44">
        <v>6.25E-2</v>
      </c>
    </row>
    <row r="26" spans="1:5">
      <c r="A26" s="386"/>
      <c r="B26" s="39">
        <v>251</v>
      </c>
      <c r="C26" s="39">
        <v>400</v>
      </c>
      <c r="D26" s="129" t="s">
        <v>5</v>
      </c>
      <c r="E26" s="44">
        <v>7.4999999999999997E-2</v>
      </c>
    </row>
    <row r="27" spans="1:5">
      <c r="A27" s="339"/>
      <c r="B27" s="39">
        <v>401</v>
      </c>
      <c r="C27" s="39">
        <v>99999999</v>
      </c>
      <c r="D27" s="40">
        <v>7000</v>
      </c>
      <c r="E27" s="44">
        <v>8.7499999999999994E-2</v>
      </c>
    </row>
    <row r="28" spans="1:5">
      <c r="A28" s="338" t="s">
        <v>15</v>
      </c>
      <c r="B28" s="38">
        <v>0</v>
      </c>
      <c r="C28" s="39">
        <v>70</v>
      </c>
      <c r="D28" s="129" t="s">
        <v>5</v>
      </c>
      <c r="E28" s="44" t="s">
        <v>12</v>
      </c>
    </row>
    <row r="29" spans="1:5">
      <c r="A29" s="386"/>
      <c r="B29" s="39">
        <v>71</v>
      </c>
      <c r="C29" s="39">
        <v>100</v>
      </c>
      <c r="D29" s="129" t="s">
        <v>5</v>
      </c>
      <c r="E29" s="44">
        <v>0.05</v>
      </c>
    </row>
    <row r="30" spans="1:5">
      <c r="A30" s="386"/>
      <c r="B30" s="39">
        <v>101</v>
      </c>
      <c r="C30" s="39">
        <v>250</v>
      </c>
      <c r="D30" s="129" t="s">
        <v>5</v>
      </c>
      <c r="E30" s="44">
        <v>6.25E-2</v>
      </c>
    </row>
    <row r="31" spans="1:5">
      <c r="A31" s="386"/>
      <c r="B31" s="39">
        <v>251</v>
      </c>
      <c r="C31" s="39">
        <v>400</v>
      </c>
      <c r="D31" s="129" t="s">
        <v>5</v>
      </c>
      <c r="E31" s="44">
        <v>7.4999999999999997E-2</v>
      </c>
    </row>
    <row r="32" spans="1:5">
      <c r="A32" s="339"/>
      <c r="B32" s="39">
        <v>401</v>
      </c>
      <c r="C32" s="39">
        <v>99999999</v>
      </c>
      <c r="D32" s="40">
        <v>7000</v>
      </c>
      <c r="E32" s="44">
        <v>8.7499999999999994E-2</v>
      </c>
    </row>
    <row r="33" spans="1:5">
      <c r="A33" s="338" t="s">
        <v>16</v>
      </c>
      <c r="B33" s="38">
        <v>0</v>
      </c>
      <c r="C33" s="39">
        <v>70</v>
      </c>
      <c r="D33" s="129" t="s">
        <v>5</v>
      </c>
      <c r="E33" s="44" t="s">
        <v>12</v>
      </c>
    </row>
    <row r="34" spans="1:5">
      <c r="A34" s="386"/>
      <c r="B34" s="39">
        <v>71</v>
      </c>
      <c r="C34" s="39">
        <v>100</v>
      </c>
      <c r="D34" s="129" t="s">
        <v>5</v>
      </c>
      <c r="E34" s="44">
        <v>0.05</v>
      </c>
    </row>
    <row r="35" spans="1:5">
      <c r="A35" s="386"/>
      <c r="B35" s="39">
        <v>101</v>
      </c>
      <c r="C35" s="39">
        <v>250</v>
      </c>
      <c r="D35" s="129" t="s">
        <v>5</v>
      </c>
      <c r="E35" s="44">
        <v>6.25E-2</v>
      </c>
    </row>
    <row r="36" spans="1:5">
      <c r="A36" s="386"/>
      <c r="B36" s="39">
        <v>251</v>
      </c>
      <c r="C36" s="39">
        <v>400</v>
      </c>
      <c r="D36" s="129" t="s">
        <v>5</v>
      </c>
      <c r="E36" s="44">
        <v>7.4999999999999997E-2</v>
      </c>
    </row>
    <row r="37" spans="1:5">
      <c r="A37" s="339"/>
      <c r="B37" s="39">
        <v>401</v>
      </c>
      <c r="C37" s="39">
        <v>99999999</v>
      </c>
      <c r="D37" s="40">
        <v>7000</v>
      </c>
      <c r="E37" s="44">
        <v>8.7499999999999994E-2</v>
      </c>
    </row>
    <row r="39" spans="1:5">
      <c r="A39" s="102" t="s">
        <v>92</v>
      </c>
    </row>
  </sheetData>
  <sheetProtection password="C7D5" sheet="1" objects="1" scenarios="1"/>
  <mergeCells count="13">
    <mergeCell ref="A2:E2"/>
    <mergeCell ref="A23:A27"/>
    <mergeCell ref="A28:A32"/>
    <mergeCell ref="A33:A37"/>
    <mergeCell ref="B22:C22"/>
    <mergeCell ref="A7:A11"/>
    <mergeCell ref="A12:A16"/>
    <mergeCell ref="A17:A21"/>
    <mergeCell ref="B3:E3"/>
    <mergeCell ref="A4:E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40"/>
  <sheetViews>
    <sheetView workbookViewId="0">
      <pane ySplit="6" topLeftCell="A7" activePane="bottomLeft" state="frozen"/>
      <selection pane="bottomLeft" activeCell="E6" sqref="E6"/>
    </sheetView>
  </sheetViews>
  <sheetFormatPr defaultRowHeight="15"/>
  <cols>
    <col min="1" max="1" width="14.7109375" style="23" customWidth="1"/>
    <col min="2" max="3" width="11" style="23" customWidth="1"/>
    <col min="4" max="4" width="9.5703125" style="23" customWidth="1"/>
  </cols>
  <sheetData>
    <row r="1" spans="1:4">
      <c r="A1" s="170" t="s">
        <v>182</v>
      </c>
    </row>
    <row r="2" spans="1:4" s="199" customFormat="1">
      <c r="A2" s="306" t="s">
        <v>297</v>
      </c>
      <c r="B2" s="306"/>
      <c r="C2" s="306"/>
      <c r="D2" s="306"/>
    </row>
    <row r="3" spans="1:4">
      <c r="A3" s="20" t="s">
        <v>10</v>
      </c>
      <c r="B3" s="309">
        <v>43586</v>
      </c>
      <c r="C3" s="310"/>
      <c r="D3" s="311"/>
    </row>
    <row r="4" spans="1:4">
      <c r="A4" s="334" t="s">
        <v>139</v>
      </c>
      <c r="B4" s="333"/>
      <c r="C4" s="333"/>
      <c r="D4" s="333"/>
    </row>
    <row r="5" spans="1:4">
      <c r="A5" s="363" t="s">
        <v>0</v>
      </c>
      <c r="B5" s="360" t="s">
        <v>94</v>
      </c>
      <c r="C5" s="360"/>
      <c r="D5" s="498" t="s">
        <v>1</v>
      </c>
    </row>
    <row r="6" spans="1:4">
      <c r="A6" s="364"/>
      <c r="B6" s="2" t="s">
        <v>2</v>
      </c>
      <c r="C6" s="2" t="s">
        <v>3</v>
      </c>
      <c r="D6" s="499"/>
    </row>
    <row r="7" spans="1:4">
      <c r="A7" s="330" t="s">
        <v>20</v>
      </c>
      <c r="B7" s="76">
        <v>0</v>
      </c>
      <c r="C7" s="76">
        <v>70</v>
      </c>
      <c r="D7" s="64" t="s">
        <v>12</v>
      </c>
    </row>
    <row r="8" spans="1:4">
      <c r="A8" s="331"/>
      <c r="B8" s="76">
        <v>71</v>
      </c>
      <c r="C8" s="76">
        <v>150</v>
      </c>
      <c r="D8" s="141">
        <v>2</v>
      </c>
    </row>
    <row r="9" spans="1:4">
      <c r="A9" s="331"/>
      <c r="B9" s="76">
        <v>151</v>
      </c>
      <c r="C9" s="76">
        <v>300</v>
      </c>
      <c r="D9" s="141">
        <v>3</v>
      </c>
    </row>
    <row r="10" spans="1:4">
      <c r="A10" s="331"/>
      <c r="B10" s="76">
        <v>301</v>
      </c>
      <c r="C10" s="76">
        <v>500</v>
      </c>
      <c r="D10" s="141">
        <v>4</v>
      </c>
    </row>
    <row r="11" spans="1:4">
      <c r="A11" s="332"/>
      <c r="B11" s="76">
        <v>501</v>
      </c>
      <c r="C11" s="76">
        <v>1000</v>
      </c>
      <c r="D11" s="141">
        <v>6</v>
      </c>
    </row>
    <row r="12" spans="1:4">
      <c r="A12" s="385" t="s">
        <v>141</v>
      </c>
      <c r="B12" s="76">
        <v>0</v>
      </c>
      <c r="C12" s="76">
        <v>70</v>
      </c>
      <c r="D12" s="64" t="s">
        <v>12</v>
      </c>
    </row>
    <row r="13" spans="1:4">
      <c r="A13" s="387"/>
      <c r="B13" s="76">
        <v>71</v>
      </c>
      <c r="C13" s="76">
        <v>150</v>
      </c>
      <c r="D13" s="141">
        <v>2</v>
      </c>
    </row>
    <row r="14" spans="1:4">
      <c r="A14" s="387"/>
      <c r="B14" s="76">
        <v>151</v>
      </c>
      <c r="C14" s="76">
        <v>300</v>
      </c>
      <c r="D14" s="141">
        <v>3</v>
      </c>
    </row>
    <row r="15" spans="1:4">
      <c r="A15" s="388"/>
      <c r="B15" s="76">
        <v>301</v>
      </c>
      <c r="C15" s="76">
        <v>500</v>
      </c>
      <c r="D15" s="141">
        <v>4</v>
      </c>
    </row>
    <row r="16" spans="1:4">
      <c r="A16" s="330" t="s">
        <v>17</v>
      </c>
      <c r="B16" s="76">
        <v>0</v>
      </c>
      <c r="C16" s="76">
        <v>70</v>
      </c>
      <c r="D16" s="141">
        <v>2</v>
      </c>
    </row>
    <row r="17" spans="1:4">
      <c r="A17" s="331"/>
      <c r="B17" s="76">
        <v>71</v>
      </c>
      <c r="C17" s="76">
        <v>150</v>
      </c>
      <c r="D17" s="141">
        <v>4</v>
      </c>
    </row>
    <row r="18" spans="1:4">
      <c r="A18" s="331"/>
      <c r="B18" s="76">
        <v>151</v>
      </c>
      <c r="C18" s="76">
        <v>300</v>
      </c>
      <c r="D18" s="141">
        <v>6</v>
      </c>
    </row>
    <row r="19" spans="1:4">
      <c r="A19" s="331"/>
      <c r="B19" s="76">
        <v>301</v>
      </c>
      <c r="C19" s="76">
        <v>500</v>
      </c>
      <c r="D19" s="141">
        <v>8</v>
      </c>
    </row>
    <row r="20" spans="1:4">
      <c r="A20" s="331"/>
      <c r="B20" s="76">
        <v>501</v>
      </c>
      <c r="C20" s="76">
        <v>1000</v>
      </c>
      <c r="D20" s="141">
        <v>9</v>
      </c>
    </row>
    <row r="21" spans="1:4">
      <c r="A21" s="332"/>
      <c r="B21" s="76">
        <v>1001</v>
      </c>
      <c r="C21" s="76">
        <v>99999999</v>
      </c>
      <c r="D21" s="141">
        <v>11</v>
      </c>
    </row>
    <row r="22" spans="1:4">
      <c r="A22" s="348" t="s">
        <v>6</v>
      </c>
      <c r="B22" s="76">
        <v>0</v>
      </c>
      <c r="C22" s="76">
        <v>70</v>
      </c>
      <c r="D22" s="141">
        <v>11</v>
      </c>
    </row>
    <row r="23" spans="1:4">
      <c r="A23" s="348"/>
      <c r="B23" s="76">
        <v>71</v>
      </c>
      <c r="C23" s="76">
        <v>150</v>
      </c>
      <c r="D23" s="141">
        <v>21</v>
      </c>
    </row>
    <row r="24" spans="1:4">
      <c r="A24" s="348"/>
      <c r="B24" s="76">
        <v>151</v>
      </c>
      <c r="C24" s="76">
        <v>300</v>
      </c>
      <c r="D24" s="141">
        <v>31</v>
      </c>
    </row>
    <row r="25" spans="1:4">
      <c r="A25" s="348"/>
      <c r="B25" s="76">
        <v>301</v>
      </c>
      <c r="C25" s="76">
        <v>500</v>
      </c>
      <c r="D25" s="141">
        <v>41</v>
      </c>
    </row>
    <row r="26" spans="1:4">
      <c r="A26" s="348"/>
      <c r="B26" s="76">
        <v>501</v>
      </c>
      <c r="C26" s="76">
        <v>1000</v>
      </c>
      <c r="D26" s="141">
        <v>51</v>
      </c>
    </row>
    <row r="27" spans="1:4">
      <c r="A27" s="348"/>
      <c r="B27" s="76">
        <v>1001</v>
      </c>
      <c r="C27" s="76">
        <v>99999999</v>
      </c>
      <c r="D27" s="141">
        <v>61</v>
      </c>
    </row>
    <row r="28" spans="1:4">
      <c r="A28" s="348" t="s">
        <v>7</v>
      </c>
      <c r="B28" s="76">
        <v>0</v>
      </c>
      <c r="C28" s="76">
        <v>70</v>
      </c>
      <c r="D28" s="141">
        <v>6</v>
      </c>
    </row>
    <row r="29" spans="1:4">
      <c r="A29" s="348"/>
      <c r="B29" s="76">
        <v>71</v>
      </c>
      <c r="C29" s="76">
        <v>150</v>
      </c>
      <c r="D29" s="141">
        <v>9</v>
      </c>
    </row>
    <row r="30" spans="1:4">
      <c r="A30" s="348"/>
      <c r="B30" s="76">
        <v>151</v>
      </c>
      <c r="C30" s="76">
        <v>300</v>
      </c>
      <c r="D30" s="141">
        <v>12</v>
      </c>
    </row>
    <row r="31" spans="1:4">
      <c r="A31" s="348"/>
      <c r="B31" s="76">
        <v>301</v>
      </c>
      <c r="C31" s="76">
        <v>500</v>
      </c>
      <c r="D31" s="141">
        <v>16</v>
      </c>
    </row>
    <row r="32" spans="1:4">
      <c r="A32" s="348"/>
      <c r="B32" s="76">
        <v>501</v>
      </c>
      <c r="C32" s="76">
        <v>1000</v>
      </c>
      <c r="D32" s="141">
        <v>19</v>
      </c>
    </row>
    <row r="33" spans="1:4">
      <c r="A33" s="348"/>
      <c r="B33" s="76">
        <v>1001</v>
      </c>
      <c r="C33" s="76">
        <v>99999999</v>
      </c>
      <c r="D33" s="141">
        <v>22</v>
      </c>
    </row>
    <row r="34" spans="1:4">
      <c r="A34" s="348" t="s">
        <v>13</v>
      </c>
      <c r="B34" s="76">
        <v>0</v>
      </c>
      <c r="C34" s="76">
        <v>70</v>
      </c>
      <c r="D34" s="141">
        <v>2.5</v>
      </c>
    </row>
    <row r="35" spans="1:4">
      <c r="A35" s="348"/>
      <c r="B35" s="76">
        <v>71</v>
      </c>
      <c r="C35" s="76">
        <v>150</v>
      </c>
      <c r="D35" s="141">
        <v>4</v>
      </c>
    </row>
    <row r="36" spans="1:4">
      <c r="A36" s="348"/>
      <c r="B36" s="76">
        <v>151</v>
      </c>
      <c r="C36" s="76">
        <v>300</v>
      </c>
      <c r="D36" s="141">
        <v>6</v>
      </c>
    </row>
    <row r="37" spans="1:4">
      <c r="A37" s="348"/>
      <c r="B37" s="76">
        <v>301</v>
      </c>
      <c r="C37" s="76">
        <v>500</v>
      </c>
      <c r="D37" s="141">
        <v>8</v>
      </c>
    </row>
    <row r="38" spans="1:4">
      <c r="A38" s="348"/>
      <c r="B38" s="76">
        <v>501</v>
      </c>
      <c r="C38" s="76">
        <v>1000</v>
      </c>
      <c r="D38" s="141">
        <v>10</v>
      </c>
    </row>
    <row r="39" spans="1:4">
      <c r="A39" s="348"/>
      <c r="B39" s="76">
        <v>1001</v>
      </c>
      <c r="C39" s="76">
        <v>99999999</v>
      </c>
      <c r="D39" s="141">
        <v>12</v>
      </c>
    </row>
    <row r="40" spans="1:4" ht="30">
      <c r="A40" s="118" t="s">
        <v>140</v>
      </c>
      <c r="B40" s="76">
        <v>0</v>
      </c>
      <c r="C40" s="76">
        <v>1000</v>
      </c>
      <c r="D40" s="141">
        <v>18</v>
      </c>
    </row>
  </sheetData>
  <sheetProtection password="C7D5" sheet="1" objects="1" scenarios="1"/>
  <mergeCells count="12">
    <mergeCell ref="A2:D2"/>
    <mergeCell ref="A28:A33"/>
    <mergeCell ref="A34:A39"/>
    <mergeCell ref="B3:D3"/>
    <mergeCell ref="A4:D4"/>
    <mergeCell ref="A5:A6"/>
    <mergeCell ref="B5:C5"/>
    <mergeCell ref="D5:D6"/>
    <mergeCell ref="A22:A27"/>
    <mergeCell ref="A16:A21"/>
    <mergeCell ref="A12:A15"/>
    <mergeCell ref="A7:A11"/>
  </mergeCells>
  <pageMargins left="0.511811024" right="0.511811024" top="0.78740157499999996" bottom="0.78740157499999996" header="0.31496062000000002" footer="0.3149606200000000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B10"/>
  <sheetViews>
    <sheetView workbookViewId="0">
      <selection activeCell="H10" sqref="H10"/>
    </sheetView>
  </sheetViews>
  <sheetFormatPr defaultRowHeight="15"/>
  <cols>
    <col min="1" max="1" width="24.42578125" style="23" customWidth="1"/>
    <col min="2" max="2" width="17" style="23" customWidth="1"/>
  </cols>
  <sheetData>
    <row r="1" spans="1:2">
      <c r="A1" s="170" t="s">
        <v>190</v>
      </c>
    </row>
    <row r="2" spans="1:2" s="199" customFormat="1">
      <c r="A2" s="306" t="s">
        <v>298</v>
      </c>
      <c r="B2" s="306"/>
    </row>
    <row r="3" spans="1:2">
      <c r="A3" s="24" t="s">
        <v>10</v>
      </c>
      <c r="B3" s="25">
        <v>43862</v>
      </c>
    </row>
    <row r="4" spans="1:2" ht="18" customHeight="1">
      <c r="A4" s="313" t="s">
        <v>142</v>
      </c>
      <c r="B4" s="313"/>
    </row>
    <row r="5" spans="1:2" ht="19.5" customHeight="1">
      <c r="A5" s="15" t="s">
        <v>0</v>
      </c>
      <c r="B5" s="15" t="s">
        <v>1</v>
      </c>
    </row>
    <row r="6" spans="1:2">
      <c r="A6" s="77" t="s">
        <v>63</v>
      </c>
      <c r="B6" s="68" t="s">
        <v>12</v>
      </c>
    </row>
    <row r="7" spans="1:2" ht="15.75" customHeight="1">
      <c r="A7" s="30" t="s">
        <v>64</v>
      </c>
      <c r="B7" s="133">
        <v>6</v>
      </c>
    </row>
    <row r="8" spans="1:2">
      <c r="A8" s="30" t="s">
        <v>13</v>
      </c>
      <c r="B8" s="133">
        <v>6</v>
      </c>
    </row>
    <row r="9" spans="1:2">
      <c r="A9" s="30" t="s">
        <v>7</v>
      </c>
      <c r="B9" s="133">
        <v>16</v>
      </c>
    </row>
    <row r="10" spans="1:2">
      <c r="A10" s="30" t="s">
        <v>6</v>
      </c>
      <c r="B10" s="133">
        <v>16</v>
      </c>
    </row>
  </sheetData>
  <sheetProtection password="C7D5" sheet="1" objects="1" scenarios="1"/>
  <mergeCells count="2">
    <mergeCell ref="A4:B4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D6" sqref="D6:D7"/>
    </sheetView>
  </sheetViews>
  <sheetFormatPr defaultRowHeight="15"/>
  <cols>
    <col min="1" max="1" width="18.28515625" style="23" customWidth="1"/>
    <col min="2" max="2" width="12" style="23" customWidth="1"/>
    <col min="3" max="3" width="11.7109375" style="23" customWidth="1"/>
    <col min="4" max="4" width="10.140625" style="23" bestFit="1" customWidth="1"/>
    <col min="5" max="5" width="11" customWidth="1"/>
  </cols>
  <sheetData>
    <row r="1" spans="1:13">
      <c r="A1" s="170" t="s">
        <v>237</v>
      </c>
    </row>
    <row r="2" spans="1:13" s="199" customFormat="1">
      <c r="A2" s="381" t="s">
        <v>299</v>
      </c>
      <c r="B2" s="381"/>
      <c r="C2" s="381"/>
      <c r="D2" s="381"/>
    </row>
    <row r="3" spans="1:13" s="199" customFormat="1">
      <c r="A3" s="168" t="s">
        <v>315</v>
      </c>
      <c r="B3" s="218"/>
      <c r="C3" s="218"/>
      <c r="D3" s="218"/>
      <c r="E3" s="200"/>
      <c r="F3" s="200"/>
      <c r="G3" s="200"/>
      <c r="H3" s="200"/>
      <c r="I3" s="200"/>
      <c r="J3" s="200"/>
      <c r="K3" s="200"/>
      <c r="L3" s="200"/>
      <c r="M3" s="200"/>
    </row>
    <row r="4" spans="1:13" s="199" customFormat="1">
      <c r="A4" s="20" t="s">
        <v>10</v>
      </c>
      <c r="B4" s="309">
        <v>44197</v>
      </c>
      <c r="C4" s="310"/>
      <c r="D4" s="311"/>
    </row>
    <row r="5" spans="1:13">
      <c r="A5" s="313" t="s">
        <v>314</v>
      </c>
      <c r="B5" s="313"/>
      <c r="C5" s="313"/>
      <c r="D5" s="313"/>
    </row>
    <row r="6" spans="1:13" ht="15" customHeight="1">
      <c r="A6" s="313" t="s">
        <v>0</v>
      </c>
      <c r="B6" s="313" t="s">
        <v>94</v>
      </c>
      <c r="C6" s="313"/>
      <c r="D6" s="313" t="s">
        <v>1</v>
      </c>
    </row>
    <row r="7" spans="1:13" ht="28.5" customHeight="1">
      <c r="A7" s="313"/>
      <c r="B7" s="215" t="s">
        <v>2</v>
      </c>
      <c r="C7" s="215" t="s">
        <v>19</v>
      </c>
      <c r="D7" s="313"/>
    </row>
    <row r="8" spans="1:13">
      <c r="A8" s="216" t="s">
        <v>20</v>
      </c>
      <c r="B8" s="307" t="s">
        <v>21</v>
      </c>
      <c r="C8" s="308"/>
      <c r="D8" s="217">
        <v>4.09</v>
      </c>
    </row>
    <row r="9" spans="1:13">
      <c r="A9" s="408" t="s">
        <v>4</v>
      </c>
      <c r="B9" s="214">
        <v>0</v>
      </c>
      <c r="C9" s="214">
        <v>300</v>
      </c>
      <c r="D9" s="217">
        <v>11.58</v>
      </c>
    </row>
    <row r="10" spans="1:13">
      <c r="A10" s="409"/>
      <c r="B10" s="214">
        <v>301</v>
      </c>
      <c r="C10" s="36">
        <v>99999999</v>
      </c>
      <c r="D10" s="217">
        <v>19.260000000000002</v>
      </c>
    </row>
    <row r="11" spans="1:13">
      <c r="A11" s="312" t="s">
        <v>6</v>
      </c>
      <c r="B11" s="214">
        <v>0</v>
      </c>
      <c r="C11" s="214">
        <v>100</v>
      </c>
      <c r="D11" s="217">
        <v>12.41</v>
      </c>
    </row>
    <row r="12" spans="1:13">
      <c r="A12" s="312"/>
      <c r="B12" s="214">
        <v>101</v>
      </c>
      <c r="C12" s="36">
        <v>99999999</v>
      </c>
      <c r="D12" s="217">
        <v>24.7</v>
      </c>
    </row>
    <row r="13" spans="1:13">
      <c r="A13" s="312" t="s">
        <v>7</v>
      </c>
      <c r="B13" s="214">
        <v>0</v>
      </c>
      <c r="C13" s="214">
        <v>50</v>
      </c>
      <c r="D13" s="217">
        <v>12.41</v>
      </c>
    </row>
    <row r="14" spans="1:13">
      <c r="A14" s="312"/>
      <c r="B14" s="214">
        <v>51</v>
      </c>
      <c r="C14" s="36">
        <v>99999999</v>
      </c>
      <c r="D14" s="217">
        <v>24.7</v>
      </c>
    </row>
    <row r="15" spans="1:13">
      <c r="A15" s="214" t="s">
        <v>13</v>
      </c>
      <c r="B15" s="307" t="s">
        <v>21</v>
      </c>
      <c r="C15" s="308"/>
      <c r="D15" s="217">
        <v>8.24</v>
      </c>
    </row>
    <row r="16" spans="1:13">
      <c r="A16" s="214" t="s">
        <v>8</v>
      </c>
      <c r="B16" s="307" t="s">
        <v>21</v>
      </c>
      <c r="C16" s="308"/>
      <c r="D16" s="217">
        <v>24.7</v>
      </c>
    </row>
    <row r="17" spans="1:4" ht="15.75" customHeight="1">
      <c r="A17" s="214" t="s">
        <v>15</v>
      </c>
      <c r="B17" s="307" t="s">
        <v>21</v>
      </c>
      <c r="C17" s="308"/>
      <c r="D17" s="217">
        <v>24.7</v>
      </c>
    </row>
    <row r="18" spans="1:4" ht="33.75" customHeight="1">
      <c r="A18" s="214" t="s">
        <v>22</v>
      </c>
      <c r="B18" s="307" t="s">
        <v>21</v>
      </c>
      <c r="C18" s="308"/>
      <c r="D18" s="217">
        <v>24.7</v>
      </c>
    </row>
    <row r="19" spans="1:4" ht="17.25" customHeight="1"/>
    <row r="21" spans="1:4">
      <c r="A21" s="223" t="s">
        <v>87</v>
      </c>
      <c r="B21" s="382" t="s">
        <v>316</v>
      </c>
      <c r="C21" s="383"/>
      <c r="D21" s="384"/>
    </row>
    <row r="22" spans="1:4">
      <c r="A22" s="313" t="s">
        <v>143</v>
      </c>
      <c r="B22" s="313"/>
      <c r="C22" s="313"/>
      <c r="D22" s="313"/>
    </row>
    <row r="23" spans="1:4">
      <c r="A23" s="313" t="s">
        <v>0</v>
      </c>
      <c r="B23" s="313" t="s">
        <v>94</v>
      </c>
      <c r="C23" s="313"/>
      <c r="D23" s="313" t="s">
        <v>1</v>
      </c>
    </row>
    <row r="24" spans="1:4">
      <c r="A24" s="313"/>
      <c r="B24" s="15" t="s">
        <v>2</v>
      </c>
      <c r="C24" s="15" t="s">
        <v>19</v>
      </c>
      <c r="D24" s="313"/>
    </row>
    <row r="25" spans="1:4">
      <c r="A25" s="78" t="s">
        <v>20</v>
      </c>
      <c r="B25" s="307" t="s">
        <v>21</v>
      </c>
      <c r="C25" s="308"/>
      <c r="D25" s="139">
        <v>3.84</v>
      </c>
    </row>
    <row r="26" spans="1:4">
      <c r="A26" s="408" t="s">
        <v>4</v>
      </c>
      <c r="B26" s="30">
        <v>0</v>
      </c>
      <c r="C26" s="30">
        <v>300</v>
      </c>
      <c r="D26" s="139">
        <v>10.87</v>
      </c>
    </row>
    <row r="27" spans="1:4">
      <c r="A27" s="409"/>
      <c r="B27" s="30">
        <v>301</v>
      </c>
      <c r="C27" s="36">
        <v>99999999</v>
      </c>
      <c r="D27" s="139">
        <v>18.079999999999998</v>
      </c>
    </row>
    <row r="28" spans="1:4">
      <c r="A28" s="312" t="s">
        <v>6</v>
      </c>
      <c r="B28" s="30">
        <v>0</v>
      </c>
      <c r="C28" s="30">
        <v>100</v>
      </c>
      <c r="D28" s="139">
        <v>11.65</v>
      </c>
    </row>
    <row r="29" spans="1:4">
      <c r="A29" s="312"/>
      <c r="B29" s="30">
        <v>101</v>
      </c>
      <c r="C29" s="36">
        <v>99999999</v>
      </c>
      <c r="D29" s="139">
        <v>23.18</v>
      </c>
    </row>
    <row r="30" spans="1:4">
      <c r="A30" s="312" t="s">
        <v>7</v>
      </c>
      <c r="B30" s="30">
        <v>0</v>
      </c>
      <c r="C30" s="30">
        <v>50</v>
      </c>
      <c r="D30" s="139">
        <v>11.65</v>
      </c>
    </row>
    <row r="31" spans="1:4">
      <c r="A31" s="312"/>
      <c r="B31" s="30">
        <v>51</v>
      </c>
      <c r="C31" s="36">
        <v>99999999</v>
      </c>
      <c r="D31" s="139">
        <v>23.18</v>
      </c>
    </row>
    <row r="32" spans="1:4">
      <c r="A32" s="30" t="s">
        <v>13</v>
      </c>
      <c r="B32" s="307" t="s">
        <v>21</v>
      </c>
      <c r="C32" s="308"/>
      <c r="D32" s="139">
        <v>7.74</v>
      </c>
    </row>
    <row r="33" spans="1:4">
      <c r="A33" s="30" t="s">
        <v>8</v>
      </c>
      <c r="B33" s="307" t="s">
        <v>21</v>
      </c>
      <c r="C33" s="308"/>
      <c r="D33" s="139">
        <v>23.18</v>
      </c>
    </row>
    <row r="34" spans="1:4">
      <c r="A34" s="30" t="s">
        <v>15</v>
      </c>
      <c r="B34" s="307" t="s">
        <v>21</v>
      </c>
      <c r="C34" s="308"/>
      <c r="D34" s="139">
        <v>23.18</v>
      </c>
    </row>
    <row r="35" spans="1:4">
      <c r="A35" s="30" t="s">
        <v>22</v>
      </c>
      <c r="B35" s="307" t="s">
        <v>21</v>
      </c>
      <c r="C35" s="308"/>
      <c r="D35" s="139">
        <v>23.18</v>
      </c>
    </row>
  </sheetData>
  <sheetProtection password="C7D5" sheet="1" objects="1" scenarios="1"/>
  <mergeCells count="27">
    <mergeCell ref="B32:C32"/>
    <mergeCell ref="B33:C33"/>
    <mergeCell ref="B34:C34"/>
    <mergeCell ref="B35:C35"/>
    <mergeCell ref="B25:C25"/>
    <mergeCell ref="A30:A31"/>
    <mergeCell ref="B21:D21"/>
    <mergeCell ref="A22:D22"/>
    <mergeCell ref="A23:A24"/>
    <mergeCell ref="B23:C23"/>
    <mergeCell ref="D23:D24"/>
    <mergeCell ref="A26:A27"/>
    <mergeCell ref="B16:C16"/>
    <mergeCell ref="B17:C17"/>
    <mergeCell ref="B18:C18"/>
    <mergeCell ref="A2:D2"/>
    <mergeCell ref="A28:A29"/>
    <mergeCell ref="B8:C8"/>
    <mergeCell ref="A9:A10"/>
    <mergeCell ref="A11:A12"/>
    <mergeCell ref="A13:A14"/>
    <mergeCell ref="B15:C15"/>
    <mergeCell ref="B4:D4"/>
    <mergeCell ref="A5:D5"/>
    <mergeCell ref="A6:A7"/>
    <mergeCell ref="B6:C6"/>
    <mergeCell ref="D6:D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26"/>
  <sheetViews>
    <sheetView workbookViewId="0">
      <selection activeCell="A4" sqref="A4:D4"/>
    </sheetView>
  </sheetViews>
  <sheetFormatPr defaultRowHeight="15"/>
  <cols>
    <col min="1" max="1" width="12.5703125" style="23" customWidth="1"/>
    <col min="2" max="2" width="10" style="23" customWidth="1"/>
    <col min="3" max="3" width="11.5703125" style="23" customWidth="1"/>
    <col min="4" max="4" width="10.140625" style="23" customWidth="1"/>
  </cols>
  <sheetData>
    <row r="1" spans="1:4">
      <c r="A1" s="170" t="s">
        <v>221</v>
      </c>
    </row>
    <row r="2" spans="1:4" s="199" customFormat="1">
      <c r="A2" s="306" t="s">
        <v>300</v>
      </c>
      <c r="B2" s="306"/>
      <c r="C2" s="306"/>
      <c r="D2" s="306"/>
    </row>
    <row r="3" spans="1:4">
      <c r="A3" s="20" t="s">
        <v>10</v>
      </c>
      <c r="B3" s="309">
        <v>43325</v>
      </c>
      <c r="C3" s="310"/>
      <c r="D3" s="311"/>
    </row>
    <row r="4" spans="1:4">
      <c r="A4" s="321" t="s">
        <v>356</v>
      </c>
      <c r="B4" s="322"/>
      <c r="C4" s="322"/>
      <c r="D4" s="322"/>
    </row>
    <row r="5" spans="1:4">
      <c r="A5" s="360" t="s">
        <v>0</v>
      </c>
      <c r="B5" s="313" t="s">
        <v>94</v>
      </c>
      <c r="C5" s="313"/>
      <c r="D5" s="313" t="s">
        <v>65</v>
      </c>
    </row>
    <row r="6" spans="1:4">
      <c r="A6" s="360"/>
      <c r="B6" s="16" t="s">
        <v>2</v>
      </c>
      <c r="C6" s="16" t="s">
        <v>3</v>
      </c>
      <c r="D6" s="313"/>
    </row>
    <row r="7" spans="1:4">
      <c r="A7" s="380" t="s">
        <v>17</v>
      </c>
      <c r="B7" s="17">
        <v>0</v>
      </c>
      <c r="C7" s="17">
        <v>50</v>
      </c>
      <c r="D7" s="94" t="s">
        <v>12</v>
      </c>
    </row>
    <row r="8" spans="1:4">
      <c r="A8" s="380"/>
      <c r="B8" s="17">
        <v>51</v>
      </c>
      <c r="C8" s="17">
        <v>100</v>
      </c>
      <c r="D8" s="79">
        <v>10.050000000000001</v>
      </c>
    </row>
    <row r="9" spans="1:4">
      <c r="A9" s="380"/>
      <c r="B9" s="17">
        <v>101</v>
      </c>
      <c r="C9" s="17">
        <v>200</v>
      </c>
      <c r="D9" s="79">
        <v>13.45</v>
      </c>
    </row>
    <row r="10" spans="1:4">
      <c r="A10" s="380"/>
      <c r="B10" s="17">
        <v>201</v>
      </c>
      <c r="C10" s="17">
        <v>300</v>
      </c>
      <c r="D10" s="79">
        <v>16.86</v>
      </c>
    </row>
    <row r="11" spans="1:4">
      <c r="A11" s="380"/>
      <c r="B11" s="17">
        <v>301</v>
      </c>
      <c r="C11" s="17">
        <v>500</v>
      </c>
      <c r="D11" s="79">
        <v>23.61</v>
      </c>
    </row>
    <row r="12" spans="1:4">
      <c r="A12" s="380"/>
      <c r="B12" s="17">
        <v>501</v>
      </c>
      <c r="C12" s="18">
        <v>99999999</v>
      </c>
      <c r="D12" s="79">
        <v>26.97</v>
      </c>
    </row>
    <row r="13" spans="1:4">
      <c r="A13" s="380" t="s">
        <v>6</v>
      </c>
      <c r="B13" s="17">
        <v>0</v>
      </c>
      <c r="C13" s="17">
        <v>100</v>
      </c>
      <c r="D13" s="79">
        <v>31.88</v>
      </c>
    </row>
    <row r="14" spans="1:4">
      <c r="A14" s="380"/>
      <c r="B14" s="17">
        <v>101</v>
      </c>
      <c r="C14" s="17">
        <v>500</v>
      </c>
      <c r="D14" s="79">
        <v>56.12</v>
      </c>
    </row>
    <row r="15" spans="1:4">
      <c r="A15" s="380"/>
      <c r="B15" s="17">
        <v>501</v>
      </c>
      <c r="C15" s="17">
        <v>1000</v>
      </c>
      <c r="D15" s="79">
        <v>126.03</v>
      </c>
    </row>
    <row r="16" spans="1:4">
      <c r="A16" s="380"/>
      <c r="B16" s="17">
        <v>1001</v>
      </c>
      <c r="C16" s="18">
        <v>99999999</v>
      </c>
      <c r="D16" s="79">
        <v>157.52000000000001</v>
      </c>
    </row>
    <row r="17" spans="1:4">
      <c r="A17" s="380" t="s">
        <v>7</v>
      </c>
      <c r="B17" s="17">
        <v>0</v>
      </c>
      <c r="C17" s="17">
        <v>100</v>
      </c>
      <c r="D17" s="79">
        <v>31.49</v>
      </c>
    </row>
    <row r="18" spans="1:4">
      <c r="A18" s="380"/>
      <c r="B18" s="17">
        <v>101</v>
      </c>
      <c r="C18" s="17">
        <v>500</v>
      </c>
      <c r="D18" s="79">
        <v>56.12</v>
      </c>
    </row>
    <row r="19" spans="1:4">
      <c r="A19" s="380"/>
      <c r="B19" s="17">
        <v>501</v>
      </c>
      <c r="C19" s="17">
        <v>1000</v>
      </c>
      <c r="D19" s="79">
        <v>126.03</v>
      </c>
    </row>
    <row r="20" spans="1:4">
      <c r="A20" s="380"/>
      <c r="B20" s="17">
        <v>1001</v>
      </c>
      <c r="C20" s="17">
        <v>99999999</v>
      </c>
      <c r="D20" s="79">
        <v>157.52000000000001</v>
      </c>
    </row>
    <row r="21" spans="1:4">
      <c r="A21" s="380" t="s">
        <v>13</v>
      </c>
      <c r="B21" s="17">
        <v>0</v>
      </c>
      <c r="C21" s="17">
        <v>70</v>
      </c>
      <c r="D21" s="94" t="s">
        <v>12</v>
      </c>
    </row>
    <row r="22" spans="1:4">
      <c r="A22" s="380"/>
      <c r="B22" s="17">
        <v>71</v>
      </c>
      <c r="C22" s="17">
        <v>100</v>
      </c>
      <c r="D22" s="79">
        <v>10.050000000000001</v>
      </c>
    </row>
    <row r="23" spans="1:4">
      <c r="A23" s="380"/>
      <c r="B23" s="17">
        <v>101</v>
      </c>
      <c r="C23" s="17">
        <v>200</v>
      </c>
      <c r="D23" s="79">
        <v>13.45</v>
      </c>
    </row>
    <row r="24" spans="1:4">
      <c r="A24" s="380"/>
      <c r="B24" s="17">
        <v>201</v>
      </c>
      <c r="C24" s="17">
        <v>300</v>
      </c>
      <c r="D24" s="79">
        <v>16.86</v>
      </c>
    </row>
    <row r="25" spans="1:4">
      <c r="A25" s="380"/>
      <c r="B25" s="17">
        <v>301</v>
      </c>
      <c r="C25" s="17">
        <v>500</v>
      </c>
      <c r="D25" s="79">
        <v>23.61</v>
      </c>
    </row>
    <row r="26" spans="1:4">
      <c r="A26" s="380"/>
      <c r="B26" s="17">
        <v>501</v>
      </c>
      <c r="C26" s="18">
        <v>99999999</v>
      </c>
      <c r="D26" s="79">
        <v>26.97</v>
      </c>
    </row>
  </sheetData>
  <sheetProtection password="C7D5" sheet="1" objects="1" scenarios="1"/>
  <mergeCells count="10">
    <mergeCell ref="A2:D2"/>
    <mergeCell ref="A13:A16"/>
    <mergeCell ref="A17:A20"/>
    <mergeCell ref="A21:A26"/>
    <mergeCell ref="B3:D3"/>
    <mergeCell ref="A4:D4"/>
    <mergeCell ref="A5:A6"/>
    <mergeCell ref="B5:C5"/>
    <mergeCell ref="D5:D6"/>
    <mergeCell ref="A7:A12"/>
  </mergeCells>
  <pageMargins left="0.511811024" right="0.511811024" top="0.78740157499999996" bottom="0.78740157499999996" header="0.31496062000000002" footer="0.3149606200000000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pane ySplit="6" topLeftCell="A7" activePane="bottomLeft" state="frozen"/>
      <selection pane="bottomLeft" activeCell="I16" sqref="I16"/>
    </sheetView>
  </sheetViews>
  <sheetFormatPr defaultRowHeight="15"/>
  <cols>
    <col min="1" max="1" width="12.140625" style="23" customWidth="1"/>
    <col min="2" max="2" width="9.7109375" style="23" customWidth="1"/>
    <col min="3" max="3" width="12.28515625" style="23" customWidth="1"/>
    <col min="4" max="4" width="10" style="23" customWidth="1"/>
  </cols>
  <sheetData>
    <row r="1" spans="1:4">
      <c r="A1" s="170" t="s">
        <v>220</v>
      </c>
    </row>
    <row r="2" spans="1:4" s="199" customFormat="1">
      <c r="A2" s="306" t="s">
        <v>301</v>
      </c>
      <c r="B2" s="306"/>
      <c r="C2" s="306"/>
      <c r="D2" s="306"/>
    </row>
    <row r="3" spans="1:4">
      <c r="A3" s="20" t="s">
        <v>10</v>
      </c>
      <c r="B3" s="309">
        <v>43132</v>
      </c>
      <c r="C3" s="310"/>
      <c r="D3" s="311"/>
    </row>
    <row r="4" spans="1:4">
      <c r="A4" s="351" t="s">
        <v>144</v>
      </c>
      <c r="B4" s="351"/>
      <c r="C4" s="351"/>
      <c r="D4" s="351"/>
    </row>
    <row r="5" spans="1:4">
      <c r="A5" s="333" t="s">
        <v>0</v>
      </c>
      <c r="B5" s="313" t="s">
        <v>94</v>
      </c>
      <c r="C5" s="313"/>
      <c r="D5" s="363" t="s">
        <v>1</v>
      </c>
    </row>
    <row r="6" spans="1:4">
      <c r="A6" s="333"/>
      <c r="B6" s="2" t="s">
        <v>2</v>
      </c>
      <c r="C6" s="2" t="s">
        <v>3</v>
      </c>
      <c r="D6" s="364"/>
    </row>
    <row r="7" spans="1:4">
      <c r="A7" s="338" t="s">
        <v>17</v>
      </c>
      <c r="B7" s="38">
        <v>0</v>
      </c>
      <c r="C7" s="39">
        <v>50</v>
      </c>
      <c r="D7" s="80">
        <v>3.9</v>
      </c>
    </row>
    <row r="8" spans="1:4">
      <c r="A8" s="386"/>
      <c r="B8" s="39">
        <f>C7+1</f>
        <v>51</v>
      </c>
      <c r="C8" s="39">
        <v>100</v>
      </c>
      <c r="D8" s="80">
        <v>7.75</v>
      </c>
    </row>
    <row r="9" spans="1:4">
      <c r="A9" s="386"/>
      <c r="B9" s="39">
        <f t="shared" ref="B9" si="0">C8+1</f>
        <v>101</v>
      </c>
      <c r="C9" s="39">
        <v>200</v>
      </c>
      <c r="D9" s="80">
        <v>15.5</v>
      </c>
    </row>
    <row r="10" spans="1:4">
      <c r="A10" s="386"/>
      <c r="B10" s="39">
        <f>C9+1</f>
        <v>201</v>
      </c>
      <c r="C10" s="39">
        <v>300</v>
      </c>
      <c r="D10" s="80">
        <v>23.25</v>
      </c>
    </row>
    <row r="11" spans="1:4">
      <c r="A11" s="386"/>
      <c r="B11" s="39">
        <v>301</v>
      </c>
      <c r="C11" s="39">
        <v>500</v>
      </c>
      <c r="D11" s="80">
        <v>28.4</v>
      </c>
    </row>
    <row r="12" spans="1:4">
      <c r="A12" s="386"/>
      <c r="B12" s="39">
        <v>501</v>
      </c>
      <c r="C12" s="39">
        <v>800</v>
      </c>
      <c r="D12" s="80">
        <v>32.299999999999997</v>
      </c>
    </row>
    <row r="13" spans="1:4">
      <c r="A13" s="339"/>
      <c r="B13" s="21">
        <v>8001</v>
      </c>
      <c r="C13" s="81">
        <v>99999999</v>
      </c>
      <c r="D13" s="80">
        <v>50.4</v>
      </c>
    </row>
    <row r="14" spans="1:4">
      <c r="A14" s="82"/>
      <c r="B14" s="38">
        <v>0</v>
      </c>
      <c r="C14" s="39">
        <v>50</v>
      </c>
      <c r="D14" s="80">
        <v>28.4</v>
      </c>
    </row>
    <row r="15" spans="1:4">
      <c r="A15" s="386" t="s">
        <v>6</v>
      </c>
      <c r="B15" s="39">
        <f>C14+1</f>
        <v>51</v>
      </c>
      <c r="C15" s="39">
        <v>100</v>
      </c>
      <c r="D15" s="80">
        <v>32.299999999999997</v>
      </c>
    </row>
    <row r="16" spans="1:4">
      <c r="A16" s="386"/>
      <c r="B16" s="39">
        <f t="shared" ref="B16" si="1">C15+1</f>
        <v>101</v>
      </c>
      <c r="C16" s="39">
        <v>200</v>
      </c>
      <c r="D16" s="80">
        <v>38.75</v>
      </c>
    </row>
    <row r="17" spans="1:4">
      <c r="A17" s="386"/>
      <c r="B17" s="39">
        <f>C16+1</f>
        <v>201</v>
      </c>
      <c r="C17" s="39">
        <v>300</v>
      </c>
      <c r="D17" s="83">
        <v>45.25</v>
      </c>
    </row>
    <row r="18" spans="1:4">
      <c r="A18" s="386"/>
      <c r="B18" s="39">
        <v>301</v>
      </c>
      <c r="C18" s="39">
        <v>500</v>
      </c>
      <c r="D18" s="83">
        <v>51.7</v>
      </c>
    </row>
    <row r="19" spans="1:4">
      <c r="A19" s="386"/>
      <c r="B19" s="39">
        <v>501</v>
      </c>
      <c r="C19" s="39">
        <v>800</v>
      </c>
      <c r="D19" s="83">
        <v>64.599999999999994</v>
      </c>
    </row>
    <row r="20" spans="1:4">
      <c r="A20" s="339"/>
      <c r="B20" s="21">
        <v>8001</v>
      </c>
      <c r="C20" s="81">
        <v>99999999</v>
      </c>
      <c r="D20" s="83">
        <v>129.19999999999999</v>
      </c>
    </row>
    <row r="21" spans="1:4">
      <c r="A21" s="82"/>
      <c r="B21" s="38">
        <v>0</v>
      </c>
      <c r="C21" s="39">
        <v>50</v>
      </c>
      <c r="D21" s="83">
        <v>25.85</v>
      </c>
    </row>
    <row r="22" spans="1:4">
      <c r="A22" s="386" t="s">
        <v>7</v>
      </c>
      <c r="B22" s="39">
        <f>C21+1</f>
        <v>51</v>
      </c>
      <c r="C22" s="39">
        <v>100</v>
      </c>
      <c r="D22" s="83">
        <v>28.4</v>
      </c>
    </row>
    <row r="23" spans="1:4">
      <c r="A23" s="386"/>
      <c r="B23" s="39">
        <f t="shared" ref="B23" si="2">C22+1</f>
        <v>101</v>
      </c>
      <c r="C23" s="39">
        <v>200</v>
      </c>
      <c r="D23" s="83">
        <v>32.299999999999997</v>
      </c>
    </row>
    <row r="24" spans="1:4">
      <c r="A24" s="386"/>
      <c r="B24" s="39">
        <f>C23+1</f>
        <v>201</v>
      </c>
      <c r="C24" s="39">
        <v>300</v>
      </c>
      <c r="D24" s="83">
        <v>38.75</v>
      </c>
    </row>
    <row r="25" spans="1:4">
      <c r="A25" s="386"/>
      <c r="B25" s="39">
        <v>301</v>
      </c>
      <c r="C25" s="39">
        <v>500</v>
      </c>
      <c r="D25" s="83">
        <v>45.25</v>
      </c>
    </row>
    <row r="26" spans="1:4">
      <c r="A26" s="386"/>
      <c r="B26" s="39">
        <v>501</v>
      </c>
      <c r="C26" s="39">
        <v>800</v>
      </c>
      <c r="D26" s="83">
        <v>58.15</v>
      </c>
    </row>
    <row r="27" spans="1:4">
      <c r="A27" s="339"/>
      <c r="B27" s="21">
        <v>8001</v>
      </c>
      <c r="C27" s="81">
        <v>99999999</v>
      </c>
      <c r="D27" s="83">
        <v>103.35</v>
      </c>
    </row>
    <row r="28" spans="1:4">
      <c r="A28" s="330" t="s">
        <v>13</v>
      </c>
      <c r="B28" s="38">
        <v>0</v>
      </c>
      <c r="C28" s="39">
        <v>50</v>
      </c>
      <c r="D28" s="83">
        <v>2.6</v>
      </c>
    </row>
    <row r="29" spans="1:4">
      <c r="A29" s="331"/>
      <c r="B29" s="39">
        <f>C28+1</f>
        <v>51</v>
      </c>
      <c r="C29" s="39">
        <v>100</v>
      </c>
      <c r="D29" s="83">
        <v>5.15</v>
      </c>
    </row>
    <row r="30" spans="1:4">
      <c r="A30" s="331"/>
      <c r="B30" s="39">
        <f t="shared" ref="B30" si="3">C29+1</f>
        <v>101</v>
      </c>
      <c r="C30" s="39">
        <v>200</v>
      </c>
      <c r="D30" s="83">
        <v>7.75</v>
      </c>
    </row>
    <row r="31" spans="1:4">
      <c r="A31" s="331"/>
      <c r="B31" s="39">
        <f>C30+1</f>
        <v>201</v>
      </c>
      <c r="C31" s="39">
        <v>300</v>
      </c>
      <c r="D31" s="83">
        <v>15.5</v>
      </c>
    </row>
    <row r="32" spans="1:4">
      <c r="A32" s="331"/>
      <c r="B32" s="39">
        <v>301</v>
      </c>
      <c r="C32" s="39">
        <v>500</v>
      </c>
      <c r="D32" s="83">
        <v>25.85</v>
      </c>
    </row>
    <row r="33" spans="1:4">
      <c r="A33" s="331"/>
      <c r="B33" s="39">
        <v>501</v>
      </c>
      <c r="C33" s="39">
        <v>800</v>
      </c>
      <c r="D33" s="83">
        <v>32.299999999999997</v>
      </c>
    </row>
    <row r="34" spans="1:4">
      <c r="A34" s="332"/>
      <c r="B34" s="21">
        <v>8001</v>
      </c>
      <c r="C34" s="81">
        <v>99999999</v>
      </c>
      <c r="D34" s="83">
        <v>46.5</v>
      </c>
    </row>
  </sheetData>
  <sheetProtection password="C7D5" sheet="1" objects="1" scenarios="1"/>
  <mergeCells count="10">
    <mergeCell ref="A2:D2"/>
    <mergeCell ref="A15:A20"/>
    <mergeCell ref="A22:A27"/>
    <mergeCell ref="A28:A34"/>
    <mergeCell ref="B3:D3"/>
    <mergeCell ref="A4:D4"/>
    <mergeCell ref="A5:A6"/>
    <mergeCell ref="B5:C5"/>
    <mergeCell ref="D5:D6"/>
    <mergeCell ref="A7:A13"/>
  </mergeCells>
  <pageMargins left="0.511811024" right="0.511811024" top="0.78740157499999996" bottom="0.78740157499999996" header="0.31496062000000002" footer="0.31496062000000002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E14"/>
  <sheetViews>
    <sheetView workbookViewId="0">
      <selection activeCell="A2" sqref="A2:D2"/>
    </sheetView>
  </sheetViews>
  <sheetFormatPr defaultRowHeight="15"/>
  <cols>
    <col min="1" max="1" width="14.85546875" style="105" customWidth="1"/>
    <col min="2" max="2" width="9.28515625" style="105" bestFit="1" customWidth="1"/>
    <col min="3" max="3" width="12.140625" style="105" customWidth="1"/>
    <col min="4" max="4" width="10.140625" style="105" customWidth="1"/>
    <col min="5" max="16384" width="9.140625" style="102"/>
  </cols>
  <sheetData>
    <row r="1" spans="1:5">
      <c r="A1" s="175" t="s">
        <v>219</v>
      </c>
    </row>
    <row r="2" spans="1:5">
      <c r="A2" s="356" t="s">
        <v>302</v>
      </c>
      <c r="B2" s="356"/>
      <c r="C2" s="356"/>
      <c r="D2" s="356"/>
    </row>
    <row r="3" spans="1:5">
      <c r="A3" s="101" t="s">
        <v>10</v>
      </c>
      <c r="B3" s="398">
        <v>43525</v>
      </c>
      <c r="C3" s="399"/>
      <c r="D3" s="400"/>
    </row>
    <row r="4" spans="1:5">
      <c r="A4" s="503" t="s">
        <v>68</v>
      </c>
      <c r="B4" s="503"/>
      <c r="C4" s="503"/>
      <c r="D4" s="503"/>
    </row>
    <row r="5" spans="1:5">
      <c r="A5" s="333" t="s">
        <v>0</v>
      </c>
      <c r="B5" s="313" t="s">
        <v>94</v>
      </c>
      <c r="C5" s="313"/>
      <c r="D5" s="363" t="s">
        <v>1</v>
      </c>
    </row>
    <row r="6" spans="1:5">
      <c r="A6" s="333"/>
      <c r="B6" s="85" t="s">
        <v>2</v>
      </c>
      <c r="C6" s="85" t="s">
        <v>3</v>
      </c>
      <c r="D6" s="364"/>
    </row>
    <row r="7" spans="1:5">
      <c r="A7" s="500" t="s">
        <v>149</v>
      </c>
      <c r="B7" s="103">
        <v>0</v>
      </c>
      <c r="C7" s="103">
        <v>50</v>
      </c>
      <c r="D7" s="142">
        <v>5.17</v>
      </c>
      <c r="E7" s="143"/>
    </row>
    <row r="8" spans="1:5">
      <c r="A8" s="501"/>
      <c r="B8" s="103">
        <v>51</v>
      </c>
      <c r="C8" s="103">
        <v>100</v>
      </c>
      <c r="D8" s="142">
        <v>7.75</v>
      </c>
      <c r="E8" s="143"/>
    </row>
    <row r="9" spans="1:5">
      <c r="A9" s="501"/>
      <c r="B9" s="103">
        <v>101</v>
      </c>
      <c r="C9" s="103">
        <v>150</v>
      </c>
      <c r="D9" s="142">
        <v>10.33</v>
      </c>
      <c r="E9" s="143"/>
    </row>
    <row r="10" spans="1:5">
      <c r="A10" s="501"/>
      <c r="B10" s="103">
        <v>151</v>
      </c>
      <c r="C10" s="103">
        <v>200</v>
      </c>
      <c r="D10" s="142">
        <v>12.91</v>
      </c>
      <c r="E10" s="143"/>
    </row>
    <row r="11" spans="1:5">
      <c r="A11" s="501"/>
      <c r="B11" s="103">
        <v>201</v>
      </c>
      <c r="C11" s="104">
        <v>350</v>
      </c>
      <c r="D11" s="142">
        <v>20.66</v>
      </c>
      <c r="E11" s="143"/>
    </row>
    <row r="12" spans="1:5">
      <c r="A12" s="501"/>
      <c r="B12" s="104">
        <v>351</v>
      </c>
      <c r="C12" s="104">
        <v>500</v>
      </c>
      <c r="D12" s="142">
        <v>25.83</v>
      </c>
      <c r="E12" s="143"/>
    </row>
    <row r="13" spans="1:5">
      <c r="A13" s="501"/>
      <c r="B13" s="104">
        <v>501</v>
      </c>
      <c r="C13" s="104">
        <v>600</v>
      </c>
      <c r="D13" s="142">
        <v>30.99</v>
      </c>
      <c r="E13" s="143"/>
    </row>
    <row r="14" spans="1:5">
      <c r="A14" s="502"/>
      <c r="B14" s="104">
        <v>601</v>
      </c>
      <c r="C14" s="104">
        <v>99999999</v>
      </c>
      <c r="D14" s="142">
        <v>51.65</v>
      </c>
      <c r="E14" s="143"/>
    </row>
  </sheetData>
  <sheetProtection password="C7D5" sheet="1" objects="1" scenarios="1"/>
  <mergeCells count="7">
    <mergeCell ref="A2:D2"/>
    <mergeCell ref="A7:A14"/>
    <mergeCell ref="B3:D3"/>
    <mergeCell ref="A4:D4"/>
    <mergeCell ref="A5:A6"/>
    <mergeCell ref="B5:C5"/>
    <mergeCell ref="D5:D6"/>
  </mergeCells>
  <pageMargins left="0.511811024" right="0.511811024" top="0.78740157499999996" bottom="0.78740157499999996" header="0.31496062000000002" footer="0.31496062000000002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E35"/>
  <sheetViews>
    <sheetView workbookViewId="0">
      <pane ySplit="6" topLeftCell="A7" activePane="bottomLeft" state="frozen"/>
      <selection pane="bottomLeft" activeCell="A2" sqref="A2:E2"/>
    </sheetView>
  </sheetViews>
  <sheetFormatPr defaultRowHeight="15"/>
  <cols>
    <col min="1" max="1" width="12.28515625" style="23" customWidth="1"/>
    <col min="2" max="2" width="9.28515625" style="23" customWidth="1"/>
    <col min="3" max="3" width="11.85546875" style="23" customWidth="1"/>
    <col min="4" max="4" width="11.5703125" style="23" customWidth="1"/>
    <col min="5" max="5" width="12.42578125" style="23" customWidth="1"/>
  </cols>
  <sheetData>
    <row r="1" spans="1:5">
      <c r="A1" s="170" t="s">
        <v>178</v>
      </c>
    </row>
    <row r="2" spans="1:5" s="199" customFormat="1">
      <c r="A2" s="306" t="s">
        <v>303</v>
      </c>
      <c r="B2" s="306"/>
      <c r="C2" s="306"/>
      <c r="D2" s="306"/>
      <c r="E2" s="306"/>
    </row>
    <row r="3" spans="1:5">
      <c r="A3" s="20" t="s">
        <v>10</v>
      </c>
      <c r="B3" s="309">
        <v>38930</v>
      </c>
      <c r="C3" s="310"/>
      <c r="D3" s="310"/>
      <c r="E3" s="311"/>
    </row>
    <row r="4" spans="1:5">
      <c r="A4" s="351" t="s">
        <v>145</v>
      </c>
      <c r="B4" s="351"/>
      <c r="C4" s="351"/>
      <c r="D4" s="351"/>
      <c r="E4" s="351"/>
    </row>
    <row r="5" spans="1:5" ht="28.5" customHeight="1">
      <c r="A5" s="333" t="s">
        <v>0</v>
      </c>
      <c r="B5" s="313" t="s">
        <v>18</v>
      </c>
      <c r="C5" s="313"/>
      <c r="D5" s="355" t="s">
        <v>11</v>
      </c>
      <c r="E5" s="3" t="s">
        <v>1</v>
      </c>
    </row>
    <row r="6" spans="1:5" ht="17.25" customHeight="1">
      <c r="A6" s="333"/>
      <c r="B6" s="2" t="s">
        <v>2</v>
      </c>
      <c r="C6" s="2" t="s">
        <v>3</v>
      </c>
      <c r="D6" s="355"/>
      <c r="E6" s="130" t="s">
        <v>91</v>
      </c>
    </row>
    <row r="7" spans="1:5">
      <c r="A7" s="338" t="s">
        <v>17</v>
      </c>
      <c r="B7" s="38">
        <v>0</v>
      </c>
      <c r="C7" s="39">
        <v>50</v>
      </c>
      <c r="D7" s="129" t="s">
        <v>5</v>
      </c>
      <c r="E7" s="6" t="s">
        <v>12</v>
      </c>
    </row>
    <row r="8" spans="1:5">
      <c r="A8" s="386"/>
      <c r="B8" s="39">
        <f>C7+1</f>
        <v>51</v>
      </c>
      <c r="C8" s="39">
        <v>1000</v>
      </c>
      <c r="D8" s="129" t="s">
        <v>5</v>
      </c>
      <c r="E8" s="42">
        <v>0.04</v>
      </c>
    </row>
    <row r="9" spans="1:5">
      <c r="A9" s="386"/>
      <c r="B9" s="39">
        <f t="shared" ref="B9:B33" si="0">C8+1</f>
        <v>1001</v>
      </c>
      <c r="C9" s="39">
        <v>2000</v>
      </c>
      <c r="D9" s="129" t="s">
        <v>5</v>
      </c>
      <c r="E9" s="42">
        <v>4.4999999999999998E-2</v>
      </c>
    </row>
    <row r="10" spans="1:5">
      <c r="A10" s="339"/>
      <c r="B10" s="39">
        <f t="shared" si="0"/>
        <v>2001</v>
      </c>
      <c r="C10" s="39">
        <v>99999999</v>
      </c>
      <c r="D10" s="40">
        <v>3000</v>
      </c>
      <c r="E10" s="42">
        <v>0.05</v>
      </c>
    </row>
    <row r="11" spans="1:5">
      <c r="A11" s="338" t="s">
        <v>6</v>
      </c>
      <c r="B11" s="38">
        <v>0</v>
      </c>
      <c r="C11" s="39">
        <v>1000</v>
      </c>
      <c r="D11" s="129" t="s">
        <v>5</v>
      </c>
      <c r="E11" s="42">
        <v>4.4999999999999998E-2</v>
      </c>
    </row>
    <row r="12" spans="1:5">
      <c r="A12" s="386"/>
      <c r="B12" s="39">
        <f>C11+1</f>
        <v>1001</v>
      </c>
      <c r="C12" s="39">
        <v>2000</v>
      </c>
      <c r="D12" s="129" t="s">
        <v>5</v>
      </c>
      <c r="E12" s="42">
        <v>0.05</v>
      </c>
    </row>
    <row r="13" spans="1:5">
      <c r="A13" s="386"/>
      <c r="B13" s="39">
        <f>C12+1</f>
        <v>2001</v>
      </c>
      <c r="C13" s="39">
        <v>4000</v>
      </c>
      <c r="D13" s="129" t="s">
        <v>5</v>
      </c>
      <c r="E13" s="42">
        <v>5.5E-2</v>
      </c>
    </row>
    <row r="14" spans="1:5">
      <c r="A14" s="339"/>
      <c r="B14" s="39">
        <f>C13+1</f>
        <v>4001</v>
      </c>
      <c r="C14" s="39">
        <v>99999999</v>
      </c>
      <c r="D14" s="40">
        <v>10000</v>
      </c>
      <c r="E14" s="42">
        <v>0.06</v>
      </c>
    </row>
    <row r="15" spans="1:5">
      <c r="A15" s="338" t="s">
        <v>7</v>
      </c>
      <c r="B15" s="38">
        <v>0</v>
      </c>
      <c r="C15" s="39">
        <v>500</v>
      </c>
      <c r="D15" s="129" t="s">
        <v>5</v>
      </c>
      <c r="E15" s="42">
        <v>4.4999999999999998E-2</v>
      </c>
    </row>
    <row r="16" spans="1:5">
      <c r="A16" s="386"/>
      <c r="B16" s="39">
        <f t="shared" si="0"/>
        <v>501</v>
      </c>
      <c r="C16" s="39">
        <v>1500</v>
      </c>
      <c r="D16" s="129" t="s">
        <v>5</v>
      </c>
      <c r="E16" s="42">
        <v>0.05</v>
      </c>
    </row>
    <row r="17" spans="1:5">
      <c r="A17" s="386"/>
      <c r="B17" s="39">
        <f t="shared" si="0"/>
        <v>1501</v>
      </c>
      <c r="C17" s="39">
        <v>3000</v>
      </c>
      <c r="D17" s="129" t="s">
        <v>5</v>
      </c>
      <c r="E17" s="42">
        <v>5.5E-2</v>
      </c>
    </row>
    <row r="18" spans="1:5">
      <c r="A18" s="339"/>
      <c r="B18" s="39">
        <f t="shared" si="0"/>
        <v>3001</v>
      </c>
      <c r="C18" s="39">
        <v>99999999</v>
      </c>
      <c r="D18" s="40">
        <v>7000</v>
      </c>
      <c r="E18" s="42">
        <v>0.06</v>
      </c>
    </row>
    <row r="19" spans="1:5">
      <c r="A19" s="330" t="s">
        <v>13</v>
      </c>
      <c r="B19" s="38">
        <v>0</v>
      </c>
      <c r="C19" s="39">
        <v>100</v>
      </c>
      <c r="D19" s="129" t="s">
        <v>5</v>
      </c>
      <c r="E19" s="42" t="s">
        <v>12</v>
      </c>
    </row>
    <row r="20" spans="1:5">
      <c r="A20" s="331"/>
      <c r="B20" s="39">
        <f t="shared" si="0"/>
        <v>101</v>
      </c>
      <c r="C20" s="39">
        <v>1000</v>
      </c>
      <c r="D20" s="129" t="s">
        <v>5</v>
      </c>
      <c r="E20" s="42">
        <v>0.02</v>
      </c>
    </row>
    <row r="21" spans="1:5">
      <c r="A21" s="332"/>
      <c r="B21" s="39">
        <f t="shared" si="0"/>
        <v>1001</v>
      </c>
      <c r="C21" s="39">
        <v>99999999</v>
      </c>
      <c r="D21" s="40">
        <v>2000</v>
      </c>
      <c r="E21" s="42">
        <v>0.03</v>
      </c>
    </row>
    <row r="22" spans="1:5">
      <c r="A22" s="338" t="s">
        <v>8</v>
      </c>
      <c r="B22" s="38">
        <v>0</v>
      </c>
      <c r="C22" s="39">
        <v>500</v>
      </c>
      <c r="D22" s="129" t="s">
        <v>5</v>
      </c>
      <c r="E22" s="42">
        <v>0.04</v>
      </c>
    </row>
    <row r="23" spans="1:5">
      <c r="A23" s="386"/>
      <c r="B23" s="39">
        <f t="shared" si="0"/>
        <v>501</v>
      </c>
      <c r="C23" s="39">
        <v>1500</v>
      </c>
      <c r="D23" s="129" t="s">
        <v>5</v>
      </c>
      <c r="E23" s="42">
        <v>4.4999999999999998E-2</v>
      </c>
    </row>
    <row r="24" spans="1:5">
      <c r="A24" s="386"/>
      <c r="B24" s="39">
        <f t="shared" si="0"/>
        <v>1501</v>
      </c>
      <c r="C24" s="39">
        <v>3000</v>
      </c>
      <c r="D24" s="129" t="s">
        <v>5</v>
      </c>
      <c r="E24" s="42">
        <v>0.05</v>
      </c>
    </row>
    <row r="25" spans="1:5">
      <c r="A25" s="339"/>
      <c r="B25" s="39">
        <f t="shared" si="0"/>
        <v>3001</v>
      </c>
      <c r="C25" s="39">
        <v>99999999</v>
      </c>
      <c r="D25" s="40">
        <v>7000</v>
      </c>
      <c r="E25" s="42">
        <v>5.5E-2</v>
      </c>
    </row>
    <row r="26" spans="1:5">
      <c r="A26" s="338" t="s">
        <v>15</v>
      </c>
      <c r="B26" s="38">
        <v>0</v>
      </c>
      <c r="C26" s="39">
        <v>500</v>
      </c>
      <c r="D26" s="129" t="s">
        <v>5</v>
      </c>
      <c r="E26" s="42">
        <v>0.04</v>
      </c>
    </row>
    <row r="27" spans="1:5">
      <c r="A27" s="386"/>
      <c r="B27" s="39">
        <f>C26+1</f>
        <v>501</v>
      </c>
      <c r="C27" s="39">
        <v>1500</v>
      </c>
      <c r="D27" s="129" t="s">
        <v>5</v>
      </c>
      <c r="E27" s="42">
        <v>4.4999999999999998E-2</v>
      </c>
    </row>
    <row r="28" spans="1:5">
      <c r="A28" s="386"/>
      <c r="B28" s="39">
        <f>C27+1</f>
        <v>1501</v>
      </c>
      <c r="C28" s="39">
        <v>3000</v>
      </c>
      <c r="D28" s="129" t="s">
        <v>5</v>
      </c>
      <c r="E28" s="42">
        <v>0.05</v>
      </c>
    </row>
    <row r="29" spans="1:5">
      <c r="A29" s="339"/>
      <c r="B29" s="39">
        <f>C28+1</f>
        <v>3001</v>
      </c>
      <c r="C29" s="39">
        <v>99999999</v>
      </c>
      <c r="D29" s="40">
        <v>7000</v>
      </c>
      <c r="E29" s="42">
        <v>5.5E-2</v>
      </c>
    </row>
    <row r="30" spans="1:5">
      <c r="A30" s="338" t="s">
        <v>16</v>
      </c>
      <c r="B30" s="38">
        <v>0</v>
      </c>
      <c r="C30" s="39">
        <v>500</v>
      </c>
      <c r="D30" s="129" t="s">
        <v>5</v>
      </c>
      <c r="E30" s="42">
        <v>0.04</v>
      </c>
    </row>
    <row r="31" spans="1:5">
      <c r="A31" s="386"/>
      <c r="B31" s="39">
        <f t="shared" si="0"/>
        <v>501</v>
      </c>
      <c r="C31" s="39">
        <v>1500</v>
      </c>
      <c r="D31" s="129" t="s">
        <v>5</v>
      </c>
      <c r="E31" s="42">
        <v>4.4999999999999998E-2</v>
      </c>
    </row>
    <row r="32" spans="1:5">
      <c r="A32" s="386"/>
      <c r="B32" s="39">
        <v>1501</v>
      </c>
      <c r="C32" s="39">
        <v>3000</v>
      </c>
      <c r="D32" s="129" t="s">
        <v>5</v>
      </c>
      <c r="E32" s="42">
        <v>0.05</v>
      </c>
    </row>
    <row r="33" spans="1:5">
      <c r="A33" s="339"/>
      <c r="B33" s="39">
        <f t="shared" si="0"/>
        <v>3001</v>
      </c>
      <c r="C33" s="39">
        <v>99999999</v>
      </c>
      <c r="D33" s="40">
        <v>7000</v>
      </c>
      <c r="E33" s="42">
        <v>5.5E-2</v>
      </c>
    </row>
    <row r="35" spans="1:5">
      <c r="A35" s="102" t="s">
        <v>92</v>
      </c>
    </row>
  </sheetData>
  <sheetProtection password="C7D5" sheet="1" objects="1" scenarios="1"/>
  <mergeCells count="13">
    <mergeCell ref="A22:A25"/>
    <mergeCell ref="A26:A29"/>
    <mergeCell ref="A30:A33"/>
    <mergeCell ref="A4:E4"/>
    <mergeCell ref="A5:A6"/>
    <mergeCell ref="B5:C5"/>
    <mergeCell ref="D5:D6"/>
    <mergeCell ref="A7:A10"/>
    <mergeCell ref="A2:E2"/>
    <mergeCell ref="B3:E3"/>
    <mergeCell ref="A11:A14"/>
    <mergeCell ref="A15:A18"/>
    <mergeCell ref="A19:A21"/>
  </mergeCells>
  <pageMargins left="0.511811024" right="0.511811024" top="0.78740157499999996" bottom="0.78740157499999996" header="0.31496062000000002" footer="0.31496062000000002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A2" sqref="A2:B2"/>
    </sheetView>
  </sheetViews>
  <sheetFormatPr defaultRowHeight="15"/>
  <cols>
    <col min="1" max="1" width="16.28515625" style="23" customWidth="1"/>
    <col min="2" max="2" width="28.5703125" style="23" customWidth="1"/>
  </cols>
  <sheetData>
    <row r="1" spans="1:2">
      <c r="A1" s="170" t="s">
        <v>238</v>
      </c>
    </row>
    <row r="2" spans="1:2" s="199" customFormat="1">
      <c r="A2" s="306" t="s">
        <v>304</v>
      </c>
      <c r="B2" s="306"/>
    </row>
    <row r="3" spans="1:2">
      <c r="A3" s="163" t="s">
        <v>10</v>
      </c>
      <c r="B3" s="164">
        <v>42948</v>
      </c>
    </row>
    <row r="4" spans="1:2">
      <c r="A4" s="504" t="s">
        <v>147</v>
      </c>
      <c r="B4" s="505"/>
    </row>
    <row r="5" spans="1:2">
      <c r="A5" s="360" t="s">
        <v>0</v>
      </c>
      <c r="B5" s="360" t="s">
        <v>1</v>
      </c>
    </row>
    <row r="6" spans="1:2">
      <c r="A6" s="360"/>
      <c r="B6" s="360"/>
    </row>
    <row r="7" spans="1:2">
      <c r="A7" s="34" t="s">
        <v>20</v>
      </c>
      <c r="B7" s="26" t="s">
        <v>34</v>
      </c>
    </row>
    <row r="8" spans="1:2">
      <c r="A8" s="34" t="s">
        <v>17</v>
      </c>
      <c r="B8" s="31">
        <v>8</v>
      </c>
    </row>
    <row r="9" spans="1:2">
      <c r="A9" s="26" t="s">
        <v>6</v>
      </c>
      <c r="B9" s="31">
        <v>16</v>
      </c>
    </row>
    <row r="10" spans="1:2">
      <c r="A10" s="26" t="s">
        <v>7</v>
      </c>
      <c r="B10" s="31">
        <v>16</v>
      </c>
    </row>
    <row r="11" spans="1:2">
      <c r="A11" s="26" t="s">
        <v>13</v>
      </c>
      <c r="B11" s="31">
        <v>16</v>
      </c>
    </row>
    <row r="12" spans="1:2" ht="45">
      <c r="A12" s="97" t="s">
        <v>146</v>
      </c>
      <c r="B12" s="31">
        <v>16</v>
      </c>
    </row>
  </sheetData>
  <sheetProtection password="C7D5" sheet="1" objects="1" scenarios="1"/>
  <mergeCells count="4">
    <mergeCell ref="A4:B4"/>
    <mergeCell ref="A5:A6"/>
    <mergeCell ref="B5:B6"/>
    <mergeCell ref="A2:B2"/>
  </mergeCells>
  <pageMargins left="0.511811024" right="0.511811024" top="0.78740157499999996" bottom="0.78740157499999996" header="0.31496062000000002" footer="0.31496062000000002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activeCell="A2" sqref="A2:D2"/>
    </sheetView>
  </sheetViews>
  <sheetFormatPr defaultRowHeight="15"/>
  <cols>
    <col min="1" max="1" width="14.7109375" style="23" customWidth="1"/>
    <col min="2" max="2" width="10.28515625" style="23" customWidth="1"/>
    <col min="3" max="3" width="10.42578125" style="23" customWidth="1"/>
    <col min="4" max="4" width="13.7109375" style="23" customWidth="1"/>
  </cols>
  <sheetData>
    <row r="1" spans="1:4">
      <c r="A1" s="170" t="s">
        <v>239</v>
      </c>
    </row>
    <row r="2" spans="1:4" s="199" customFormat="1">
      <c r="A2" s="306" t="s">
        <v>305</v>
      </c>
      <c r="B2" s="306"/>
      <c r="C2" s="306"/>
      <c r="D2" s="306"/>
    </row>
    <row r="3" spans="1:4">
      <c r="A3" s="20" t="s">
        <v>10</v>
      </c>
      <c r="B3" s="310">
        <v>43191</v>
      </c>
      <c r="C3" s="310"/>
      <c r="D3" s="311"/>
    </row>
    <row r="4" spans="1:4">
      <c r="A4" s="506" t="s">
        <v>148</v>
      </c>
      <c r="B4" s="507"/>
      <c r="C4" s="507"/>
      <c r="D4" s="507"/>
    </row>
    <row r="5" spans="1:4" ht="31.5" customHeight="1">
      <c r="A5" s="15" t="s">
        <v>0</v>
      </c>
      <c r="B5" s="15" t="s">
        <v>66</v>
      </c>
      <c r="C5" s="15" t="s">
        <v>67</v>
      </c>
      <c r="D5" s="90" t="s">
        <v>73</v>
      </c>
    </row>
    <row r="6" spans="1:4">
      <c r="A6" s="106" t="s">
        <v>4</v>
      </c>
      <c r="B6" s="47">
        <v>7.5</v>
      </c>
      <c r="C6" s="47">
        <v>9.5</v>
      </c>
      <c r="D6" s="47">
        <v>11.5</v>
      </c>
    </row>
    <row r="7" spans="1:4">
      <c r="A7" s="107" t="s">
        <v>6</v>
      </c>
      <c r="B7" s="47">
        <v>7.5</v>
      </c>
      <c r="C7" s="47">
        <v>9.5</v>
      </c>
      <c r="D7" s="47">
        <v>11.5</v>
      </c>
    </row>
    <row r="8" spans="1:4">
      <c r="A8" s="107" t="s">
        <v>7</v>
      </c>
      <c r="B8" s="47">
        <v>7.5</v>
      </c>
      <c r="C8" s="47">
        <v>9.5</v>
      </c>
      <c r="D8" s="47">
        <v>11.5</v>
      </c>
    </row>
  </sheetData>
  <sheetProtection password="C7D5" sheet="1" objects="1" scenarios="1"/>
  <mergeCells count="3">
    <mergeCell ref="B3:D3"/>
    <mergeCell ref="A4:D4"/>
    <mergeCell ref="A2:D2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62</vt:i4>
      </vt:variant>
    </vt:vector>
  </HeadingPairs>
  <TitlesOfParts>
    <vt:vector size="62" baseType="lpstr">
      <vt:lpstr>Menu</vt:lpstr>
      <vt:lpstr>Alvorada</vt:lpstr>
      <vt:lpstr>Amaral Ferrador</vt:lpstr>
      <vt:lpstr>Arambaré</vt:lpstr>
      <vt:lpstr>Arroio do Sal</vt:lpstr>
      <vt:lpstr>Arroio dos Ratos</vt:lpstr>
      <vt:lpstr>Arroio Grande</vt:lpstr>
      <vt:lpstr>Bagé</vt:lpstr>
      <vt:lpstr>Balneário Pinhal</vt:lpstr>
      <vt:lpstr>Barra do Ribeiro</vt:lpstr>
      <vt:lpstr>Butia</vt:lpstr>
      <vt:lpstr>Camaquã</vt:lpstr>
      <vt:lpstr>Candiota</vt:lpstr>
      <vt:lpstr>Canguçu</vt:lpstr>
      <vt:lpstr>Capão da Canoa</vt:lpstr>
      <vt:lpstr>Capivari do Sul</vt:lpstr>
      <vt:lpstr>Caraa</vt:lpstr>
      <vt:lpstr>Cerro Grande do Sul</vt:lpstr>
      <vt:lpstr>Chuvisca</vt:lpstr>
      <vt:lpstr>Charqueadas</vt:lpstr>
      <vt:lpstr>Cidreira</vt:lpstr>
      <vt:lpstr>Cristal</vt:lpstr>
      <vt:lpstr>Cerrito</vt:lpstr>
      <vt:lpstr>Dom Feliciano</vt:lpstr>
      <vt:lpstr>Dom Pedrito</vt:lpstr>
      <vt:lpstr>Dom Pedro de Alcântara</vt:lpstr>
      <vt:lpstr>Eldorado do Sul</vt:lpstr>
      <vt:lpstr>Encruzilhada do Sul</vt:lpstr>
      <vt:lpstr>Guaiba</vt:lpstr>
      <vt:lpstr>Herval</vt:lpstr>
      <vt:lpstr>Imbé</vt:lpstr>
      <vt:lpstr>Itati</vt:lpstr>
      <vt:lpstr>Lavras do Sul</vt:lpstr>
      <vt:lpstr>Mampituba</vt:lpstr>
      <vt:lpstr>Maquiné</vt:lpstr>
      <vt:lpstr>Mariana Pimentel</vt:lpstr>
      <vt:lpstr>Morrinhos do Sul</vt:lpstr>
      <vt:lpstr>Morro Redondo</vt:lpstr>
      <vt:lpstr>Mostardas</vt:lpstr>
      <vt:lpstr>Osório</vt:lpstr>
      <vt:lpstr>Palmares do Sul</vt:lpstr>
      <vt:lpstr>Pantano Grande</vt:lpstr>
      <vt:lpstr>Pedro Osório</vt:lpstr>
      <vt:lpstr>Pinheiro Machado</vt:lpstr>
      <vt:lpstr>Porto Alegre</vt:lpstr>
      <vt:lpstr>Santa Vitória do Palmar</vt:lpstr>
      <vt:lpstr>Santo Antônio da Patrulha</vt:lpstr>
      <vt:lpstr>São Jerônimo</vt:lpstr>
      <vt:lpstr>São José do Norte</vt:lpstr>
      <vt:lpstr>São Lourenço do Sul</vt:lpstr>
      <vt:lpstr>Sentinela do Sul</vt:lpstr>
      <vt:lpstr>Sertão Santana</vt:lpstr>
      <vt:lpstr>Tapes</vt:lpstr>
      <vt:lpstr>Tavares</vt:lpstr>
      <vt:lpstr>Terra de Areia</vt:lpstr>
      <vt:lpstr>Torres</vt:lpstr>
      <vt:lpstr>Tramandaí</vt:lpstr>
      <vt:lpstr>Três Cachoeiras</vt:lpstr>
      <vt:lpstr>Três Forquilhas</vt:lpstr>
      <vt:lpstr>Turuçu</vt:lpstr>
      <vt:lpstr>Viamão</vt:lpstr>
      <vt:lpstr>Xangri-lá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Janice Vieira Biansini</dc:creator>
  <cp:lastModifiedBy>ederm</cp:lastModifiedBy>
  <cp:lastPrinted>2021-03-02T14:24:01Z</cp:lastPrinted>
  <dcterms:created xsi:type="dcterms:W3CDTF">2020-07-30T16:17:25Z</dcterms:created>
  <dcterms:modified xsi:type="dcterms:W3CDTF">2021-12-01T20:54:10Z</dcterms:modified>
</cp:coreProperties>
</file>