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30" windowHeight="7515"/>
  </bookViews>
  <sheets>
    <sheet name="Menu" sheetId="63" r:id="rId1"/>
    <sheet name="Alvorada" sheetId="3" r:id="rId2"/>
    <sheet name="Amaral Ferrador" sheetId="8" r:id="rId3"/>
    <sheet name="Arambaré" sheetId="5" r:id="rId4"/>
    <sheet name="Arroio do Sal" sheetId="6" r:id="rId5"/>
    <sheet name="Arroio dos Ratos" sheetId="7" r:id="rId6"/>
    <sheet name="Arroio Grande" sheetId="12" r:id="rId7"/>
    <sheet name="Bagé" sheetId="1" r:id="rId8"/>
    <sheet name="Balneário Pinhal" sheetId="9" r:id="rId9"/>
    <sheet name="Barra do Ribeiro" sheetId="10" r:id="rId10"/>
    <sheet name="Butia" sheetId="11" r:id="rId11"/>
    <sheet name="Camaquã" sheetId="2" r:id="rId12"/>
    <sheet name="Candiota" sheetId="29" r:id="rId13"/>
    <sheet name="Canguçu" sheetId="22" r:id="rId14"/>
    <sheet name="Capão da Canoa" sheetId="38" r:id="rId15"/>
    <sheet name="Capivari do Sul" sheetId="27" r:id="rId16"/>
    <sheet name="Caraa" sheetId="23" r:id="rId17"/>
    <sheet name="Cerro Grande do Sul" sheetId="25" r:id="rId18"/>
    <sheet name="Chuvisca" sheetId="24" r:id="rId19"/>
    <sheet name="Charqueadas" sheetId="26" r:id="rId20"/>
    <sheet name="Cidreira" sheetId="20" r:id="rId21"/>
    <sheet name="Cristal" sheetId="28" r:id="rId22"/>
    <sheet name="Cerrito" sheetId="30" r:id="rId23"/>
    <sheet name="Dom Feliciano" sheetId="14" r:id="rId24"/>
    <sheet name="Dom Pedrito" sheetId="19" r:id="rId25"/>
    <sheet name="Dom Pedro de Alcântara" sheetId="17" r:id="rId26"/>
    <sheet name="Eldorado do Sul" sheetId="39" r:id="rId27"/>
    <sheet name="Encruzilhada do Sul" sheetId="18" r:id="rId28"/>
    <sheet name="Guaiba" sheetId="4" r:id="rId29"/>
    <sheet name="Herval" sheetId="15" r:id="rId30"/>
    <sheet name="Imbé" sheetId="13" r:id="rId31"/>
    <sheet name="Itati" sheetId="16" r:id="rId32"/>
    <sheet name="Lavras do Sul" sheetId="33" r:id="rId33"/>
    <sheet name="Mampituba" sheetId="32" r:id="rId34"/>
    <sheet name="Maquiné" sheetId="36" r:id="rId35"/>
    <sheet name="Mariana Pimentel" sheetId="40" r:id="rId36"/>
    <sheet name="Morrinhos do Sul" sheetId="37" r:id="rId37"/>
    <sheet name="Morro Redondo" sheetId="34" r:id="rId38"/>
    <sheet name="Mostardas" sheetId="31" r:id="rId39"/>
    <sheet name="Osório" sheetId="35" r:id="rId40"/>
    <sheet name="Palmares do Sul" sheetId="41" r:id="rId41"/>
    <sheet name="Pantano Grande" sheetId="42" r:id="rId42"/>
    <sheet name="Pedro Osório" sheetId="43" r:id="rId43"/>
    <sheet name="Pinheiro Machado" sheetId="44" r:id="rId44"/>
    <sheet name="Porto Alegre" sheetId="62" r:id="rId45"/>
    <sheet name="Santa Vitória do Palmar" sheetId="45" r:id="rId46"/>
    <sheet name="Santo Antônio da Patrulha" sheetId="46" r:id="rId47"/>
    <sheet name="São Jerônimo" sheetId="47" r:id="rId48"/>
    <sheet name="São José do Norte" sheetId="48" r:id="rId49"/>
    <sheet name="São Lourenço do Sul" sheetId="49" r:id="rId50"/>
    <sheet name="Sentinela do Sul" sheetId="50" r:id="rId51"/>
    <sheet name="Sertão Santana" sheetId="51" r:id="rId52"/>
    <sheet name="Tapes" sheetId="52" r:id="rId53"/>
    <sheet name="Tavares" sheetId="53" r:id="rId54"/>
    <sheet name="Terra de Areia" sheetId="54" r:id="rId55"/>
    <sheet name="Torres" sheetId="55" r:id="rId56"/>
    <sheet name="Tramandaí" sheetId="56" r:id="rId57"/>
    <sheet name="Três Cachoeiras" sheetId="57" r:id="rId58"/>
    <sheet name="Três Forquilhas" sheetId="61" r:id="rId59"/>
    <sheet name="Turuçu" sheetId="58" r:id="rId60"/>
    <sheet name="Viamão" sheetId="59" r:id="rId61"/>
    <sheet name="Xangri-lá" sheetId="60" r:id="rId62"/>
  </sheets>
  <calcPr calcId="145621"/>
</workbook>
</file>

<file path=xl/calcChain.xml><?xml version="1.0" encoding="utf-8"?>
<calcChain xmlns="http://schemas.openxmlformats.org/spreadsheetml/2006/main">
  <c r="E7" i="47" l="1"/>
  <c r="D9" i="62" l="1"/>
  <c r="D20" i="62"/>
  <c r="L21" i="62"/>
  <c r="M21" i="62" s="1"/>
  <c r="I21" i="62"/>
  <c r="J21" i="62" s="1"/>
  <c r="F21" i="62"/>
  <c r="G21" i="62" s="1"/>
  <c r="D21" i="62"/>
  <c r="L20" i="62"/>
  <c r="M20" i="62" s="1"/>
  <c r="I20" i="62"/>
  <c r="J20" i="62" s="1"/>
  <c r="F20" i="62"/>
  <c r="G20" i="62" s="1"/>
  <c r="D10" i="62" l="1"/>
  <c r="L10" i="62"/>
  <c r="M10" i="62" s="1"/>
  <c r="I10" i="62"/>
  <c r="J10" i="62" s="1"/>
  <c r="F10" i="62"/>
  <c r="G10" i="62" s="1"/>
  <c r="L9" i="62"/>
  <c r="M9" i="62" s="1"/>
  <c r="I9" i="62"/>
  <c r="J9" i="62" s="1"/>
  <c r="F9" i="62"/>
  <c r="G9" i="62" s="1"/>
  <c r="E8" i="47" l="1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3" i="47"/>
  <c r="E44" i="47"/>
  <c r="E45" i="47"/>
  <c r="E46" i="47"/>
  <c r="E47" i="47"/>
  <c r="E48" i="47"/>
  <c r="B48" i="47"/>
  <c r="B47" i="47"/>
  <c r="B46" i="47"/>
  <c r="B45" i="47"/>
  <c r="B44" i="47"/>
  <c r="B43" i="47"/>
  <c r="B42" i="47"/>
  <c r="B39" i="47"/>
  <c r="B38" i="47"/>
  <c r="B37" i="47"/>
  <c r="B36" i="47"/>
  <c r="B35" i="47"/>
  <c r="B34" i="47"/>
  <c r="B33" i="47"/>
  <c r="B30" i="47"/>
  <c r="B29" i="47"/>
  <c r="B28" i="47"/>
  <c r="B27" i="47"/>
  <c r="B26" i="47"/>
  <c r="B25" i="47"/>
  <c r="B24" i="47"/>
  <c r="B22" i="47"/>
  <c r="B21" i="47"/>
  <c r="B20" i="47"/>
  <c r="B19" i="47"/>
  <c r="B18" i="47"/>
  <c r="B17" i="47"/>
  <c r="B16" i="47"/>
  <c r="B14" i="47"/>
  <c r="B13" i="47"/>
  <c r="B12" i="47"/>
  <c r="B11" i="47"/>
  <c r="B10" i="47"/>
  <c r="B9" i="47"/>
  <c r="B8" i="47"/>
  <c r="B33" i="58" l="1"/>
  <c r="B31" i="58"/>
  <c r="B29" i="58"/>
  <c r="B28" i="58"/>
  <c r="B27" i="58"/>
  <c r="B25" i="58"/>
  <c r="B24" i="58"/>
  <c r="B23" i="58"/>
  <c r="B21" i="58"/>
  <c r="B20" i="58"/>
  <c r="B18" i="58"/>
  <c r="B17" i="58"/>
  <c r="B16" i="58"/>
  <c r="B14" i="58"/>
  <c r="B13" i="58"/>
  <c r="B12" i="58"/>
  <c r="B10" i="58"/>
  <c r="B9" i="58"/>
  <c r="B8" i="58"/>
  <c r="B31" i="57"/>
  <c r="B30" i="57"/>
  <c r="B29" i="57"/>
  <c r="B24" i="57"/>
  <c r="B23" i="57"/>
  <c r="B22" i="57"/>
  <c r="B17" i="57"/>
  <c r="B16" i="57"/>
  <c r="B15" i="57"/>
  <c r="B10" i="57"/>
  <c r="B9" i="57"/>
  <c r="B8" i="57"/>
  <c r="B95" i="47"/>
  <c r="B94" i="47"/>
  <c r="B93" i="47"/>
  <c r="B92" i="47"/>
  <c r="B91" i="47"/>
  <c r="B90" i="47"/>
  <c r="B89" i="47"/>
  <c r="B87" i="47"/>
  <c r="B86" i="47"/>
  <c r="B85" i="47"/>
  <c r="B84" i="47"/>
  <c r="B83" i="47"/>
  <c r="B82" i="47"/>
  <c r="B81" i="47"/>
  <c r="B78" i="47"/>
  <c r="B77" i="47"/>
  <c r="B76" i="47"/>
  <c r="B75" i="47"/>
  <c r="B74" i="47"/>
  <c r="B73" i="47"/>
  <c r="B72" i="47"/>
  <c r="B70" i="47"/>
  <c r="B69" i="47"/>
  <c r="B68" i="47"/>
  <c r="B67" i="47"/>
  <c r="B66" i="47"/>
  <c r="B65" i="47"/>
  <c r="B64" i="47"/>
  <c r="B62" i="47"/>
  <c r="B61" i="47"/>
  <c r="B60" i="47"/>
  <c r="B59" i="47"/>
  <c r="B58" i="47"/>
  <c r="B57" i="47"/>
  <c r="B56" i="47"/>
  <c r="D7" i="40"/>
</calcChain>
</file>

<file path=xl/sharedStrings.xml><?xml version="1.0" encoding="utf-8"?>
<sst xmlns="http://schemas.openxmlformats.org/spreadsheetml/2006/main" count="1527" uniqueCount="332">
  <si>
    <t>Classe</t>
  </si>
  <si>
    <t>Valor CIP</t>
  </si>
  <si>
    <t>De (kWh)</t>
  </si>
  <si>
    <t>até (kWh)</t>
  </si>
  <si>
    <t xml:space="preserve">Residencial </t>
  </si>
  <si>
    <t>-</t>
  </si>
  <si>
    <t>Industrial</t>
  </si>
  <si>
    <t>Comercial</t>
  </si>
  <si>
    <t>Poder Público</t>
  </si>
  <si>
    <t>Serviço Público e Cons. Próprio da Distribuidora</t>
  </si>
  <si>
    <t>Vigência</t>
  </si>
  <si>
    <t>Aplicação até o limite de (kWh)</t>
  </si>
  <si>
    <t>Isento</t>
  </si>
  <si>
    <t>Rural</t>
  </si>
  <si>
    <t>Sem limite</t>
  </si>
  <si>
    <t>Serviço Público</t>
  </si>
  <si>
    <t>Cons. Próprio</t>
  </si>
  <si>
    <t>Residencial</t>
  </si>
  <si>
    <t>Faixas de Consumo Medido</t>
  </si>
  <si>
    <t>Até (kWh)</t>
  </si>
  <si>
    <t>Baixa Renda</t>
  </si>
  <si>
    <t>Todas</t>
  </si>
  <si>
    <t>Consumo Próprio</t>
  </si>
  <si>
    <t>Poder Publico</t>
  </si>
  <si>
    <t>Serviço Publico</t>
  </si>
  <si>
    <t>Poder Público Municipal</t>
  </si>
  <si>
    <t>Lei Municipal nº 1570 de 26 de dezembro de 2002</t>
  </si>
  <si>
    <t>Bandeira Verde</t>
  </si>
  <si>
    <t>Localização Geográfica</t>
  </si>
  <si>
    <t>Verde</t>
  </si>
  <si>
    <t>Amarela</t>
  </si>
  <si>
    <t>Vermelha I</t>
  </si>
  <si>
    <t>Vermelha II</t>
  </si>
  <si>
    <t xml:space="preserve">Baixa Renda </t>
  </si>
  <si>
    <t xml:space="preserve"> Isento </t>
  </si>
  <si>
    <t>Urbana</t>
  </si>
  <si>
    <t>Servíço Público</t>
  </si>
  <si>
    <t xml:space="preserve"> isento </t>
  </si>
  <si>
    <t>Consumo kW/h/ mês</t>
  </si>
  <si>
    <t>ate 50</t>
  </si>
  <si>
    <t>isento</t>
  </si>
  <si>
    <t>mais de 50 até 100</t>
  </si>
  <si>
    <t>mais de 100 ate 150</t>
  </si>
  <si>
    <t>mais de 150 ate 200</t>
  </si>
  <si>
    <t>mais de 200 ate 500</t>
  </si>
  <si>
    <t>mais de 500</t>
  </si>
  <si>
    <t>ate 300</t>
  </si>
  <si>
    <t>mais de300 até 500</t>
  </si>
  <si>
    <t>mais 500 até 1,000</t>
  </si>
  <si>
    <t>mais de 1.000</t>
  </si>
  <si>
    <t>Lei Complementar nº 17, de 27 de dezembro de 2017</t>
  </si>
  <si>
    <t>Lei Complementar nº 10, de 30 de dezembro de 2003</t>
  </si>
  <si>
    <t>Lei Municipal nº 1172, de novembro de 2016</t>
  </si>
  <si>
    <t>Lei Municipal nº 3519, de 14 de desembro de 2016</t>
  </si>
  <si>
    <t>Lei Municipal nº 314, de 31 de dezembro de 2003</t>
  </si>
  <si>
    <t xml:space="preserve"> Industrial</t>
  </si>
  <si>
    <t>Lei Municipal nº 643, de 1 de dezembro de 2005.</t>
  </si>
  <si>
    <t xml:space="preserve"> Baixa Renda</t>
  </si>
  <si>
    <t>Industrial;
Comercial</t>
  </si>
  <si>
    <t>Poder Público;
Serviço Público;
Consumo Próprio</t>
  </si>
  <si>
    <t xml:space="preserve"> Valor CIP </t>
  </si>
  <si>
    <t xml:space="preserve"> Decreto Municipal nº 642/2002</t>
  </si>
  <si>
    <t>Demais classes</t>
  </si>
  <si>
    <t>Baira Renda</t>
  </si>
  <si>
    <t>Residencial Comum</t>
  </si>
  <si>
    <t>Valor</t>
  </si>
  <si>
    <t>Valor CIP 2018</t>
  </si>
  <si>
    <t>Valor CIP 2019</t>
  </si>
  <si>
    <t>Decreto Municipal nº 39/2018</t>
  </si>
  <si>
    <t>Bandeira Amarela</t>
  </si>
  <si>
    <t>Lei nº 466, de 31 de dezembro de 2002</t>
  </si>
  <si>
    <t>Bandeira Vermelha Patamar 1</t>
  </si>
  <si>
    <t>Bandeira Vermelha Patamar 2</t>
  </si>
  <si>
    <t>Valor CIP a partir de 2020</t>
  </si>
  <si>
    <t>Lei Municipal n° 2.814/2014, 
de 30 de Setembro de 2014</t>
  </si>
  <si>
    <t>Rural, 
Poder Público, Serviço Público, 
Cons. Próprio</t>
  </si>
  <si>
    <t>Lei Municipal nº 386, de 31 de dezembro de 2002</t>
  </si>
  <si>
    <t>Obs.: O valor da CIP é calculado a partir de percentual do valor do consumo de energia faturado líquido (sem os tributos) da UC.</t>
  </si>
  <si>
    <t xml:space="preserve"> Decreto Municipal nº 1.799, 
de 02 de janeiro 2020</t>
  </si>
  <si>
    <t>Produtor Rural com CPR</t>
  </si>
  <si>
    <t>Baixa Renda, menor que 80 kWh</t>
  </si>
  <si>
    <t>Baixa Renda, a partir de 80 kWh</t>
  </si>
  <si>
    <t xml:space="preserve">Rural sem CPR </t>
  </si>
  <si>
    <t xml:space="preserve"> Decreto Municipal nº 77,
 de 12 de dezembro 2019</t>
  </si>
  <si>
    <t>Vermelha</t>
  </si>
  <si>
    <t>Valor da CIP, conforme Bandeira Tarifária do mês de emissão</t>
  </si>
  <si>
    <t>Faixas Consumo medido</t>
  </si>
  <si>
    <t>Faixas de Consumo medido</t>
  </si>
  <si>
    <t>Cons.Próprio</t>
  </si>
  <si>
    <t>até 31/12/2019</t>
  </si>
  <si>
    <t>Vigência anterior</t>
  </si>
  <si>
    <t>Lei Municipal 5995, de 20 de agosto de 2018</t>
  </si>
  <si>
    <t>a partir de 18/01/2020</t>
  </si>
  <si>
    <t>Faixas Consumo Medido</t>
  </si>
  <si>
    <t>Percentual*</t>
  </si>
  <si>
    <t>*Obs.: O valor da CIP é calculado a partir de percentual do valor do consumo de energia faturado líquido (sem os tributos) da UC.</t>
  </si>
  <si>
    <t xml:space="preserve">Percentual* </t>
  </si>
  <si>
    <t>Faixa Consumo Medido</t>
  </si>
  <si>
    <t>Lei Municipal 1.456, de 17 de Maio de 2018</t>
  </si>
  <si>
    <t>Guaíba Lei Municipal n° 3619,
 de 15 de Dezembro 2017</t>
  </si>
  <si>
    <t>Lei Municipal nº 6.054, de 29 de abril de 2019</t>
  </si>
  <si>
    <t>Decreto Municipal n° 015, de 02 de Abril de 2018.</t>
  </si>
  <si>
    <t xml:space="preserve"> Lei Municipal nº 757, de 31 de dezembro de 2002</t>
  </si>
  <si>
    <t>Rural até 70 kWh</t>
  </si>
  <si>
    <t>Rural maior que 70 kWh</t>
  </si>
  <si>
    <t>Poder Público Estadual e Federal</t>
  </si>
  <si>
    <t xml:space="preserve"> Lei Municipal nº 2069, de 01 de agosto de 2003</t>
  </si>
  <si>
    <t>Lei Municipal nº 1802, de 31 de dezembro de 2002</t>
  </si>
  <si>
    <t>Decreto Municipal nº 3.506, de 17 de dezembro de 2018</t>
  </si>
  <si>
    <t>Lei Municipal nº 271, de 23 de janeiro de 2003</t>
  </si>
  <si>
    <t>Decreto Municipal n° 009, de 03 de abril de 2017</t>
  </si>
  <si>
    <t>Lei Municipal nº 2104, de 27 de dezembro de 2002</t>
  </si>
  <si>
    <t>Lei Municipal nº 2.398, de 18 de dezembro de 2018</t>
  </si>
  <si>
    <t>Valor da CIP, conforme Bandeira Tarifária do mês de emissão da fatura</t>
  </si>
  <si>
    <t>Lei Municipal nº 3.512, de 7 de dezembro de 2010</t>
  </si>
  <si>
    <t>Lei Municipal nº 1.798, de 30/10/2012</t>
  </si>
  <si>
    <t>Lei Municipal n° 946, de 18 de Dezembro de 2013</t>
  </si>
  <si>
    <t>Decreto Municipal nº 3524, de 06 de setembro de 2016</t>
  </si>
  <si>
    <t>Lei nº 2177, de 21/10/2015</t>
  </si>
  <si>
    <t>Lei Municipal nº 913, de 22/12/2005</t>
  </si>
  <si>
    <t>Decreto Municipal n° 4.105, de 17 /12/2018</t>
  </si>
  <si>
    <t xml:space="preserve"> Lei Municipal nº 1217, de 25 de novembro de 2011</t>
  </si>
  <si>
    <t>Decreto Municipal n° 7.274, de 11/12/2018</t>
  </si>
  <si>
    <t xml:space="preserve"> Lei Municipal nº 2005, de 16 de dezembro de 2015</t>
  </si>
  <si>
    <t>Lei Municipal nº 5.495, de 30 de dezembro de 2014</t>
  </si>
  <si>
    <t>Lei Municipal nº 1929, de 29/12/2016</t>
  </si>
  <si>
    <t xml:space="preserve"> Decreto Municipal nº 614, de 12/12/2019</t>
  </si>
  <si>
    <t>Lei Complementar 006, de 10 de dezembro de 2003</t>
  </si>
  <si>
    <t>Lei Municipal nº 324, de 31 de dezembro de 2002</t>
  </si>
  <si>
    <t xml:space="preserve"> Decreto nº 6.289 de 21/11/2019</t>
  </si>
  <si>
    <t xml:space="preserve"> Lei Municipal nº 492, de 30 de junho de 2015</t>
  </si>
  <si>
    <t>Lei Municipal nº 2150, de 29 de dezembro de 2003</t>
  </si>
  <si>
    <t>Lei Municipal nº 2.322, de 31 de dezembro de 2002</t>
  </si>
  <si>
    <t>Poder Público/ Serviço Público/ Cons. Próprio</t>
  </si>
  <si>
    <t>Industrial, Comercial</t>
  </si>
  <si>
    <t>Lei Municipal n° 3493, de 10/11/2003</t>
  </si>
  <si>
    <t xml:space="preserve"> Decreto Municipal nº 260, de 22 de outubro de 2019</t>
  </si>
  <si>
    <t>Industrial
Comercial
Rural
Poder Público
Serviço Público
Consumo Próprio</t>
  </si>
  <si>
    <t xml:space="preserve">Decreto Municipal nº 15.421, de 03/02/2020 </t>
  </si>
  <si>
    <t>Poder Público;
Serviço Público;
Cons. Próprio</t>
  </si>
  <si>
    <t xml:space="preserve"> Lei Municipal nº 1212, de 30 de dezembro de 2013</t>
  </si>
  <si>
    <t xml:space="preserve"> Lei Municipal nº 2546, 26 de dezembro de 2002</t>
  </si>
  <si>
    <t xml:space="preserve">Lei Municipal nº 2358, 29 de setembro de 2005 </t>
  </si>
  <si>
    <t>Lei Complementar  n° 2.116, de 13/11/2018</t>
  </si>
  <si>
    <t>Poder Público/ Serviço Público</t>
  </si>
  <si>
    <t>Baixa Renda Indígena/ Quilombola</t>
  </si>
  <si>
    <t xml:space="preserve"> Lei Municipal nº 2.145, de 30 /12/2013</t>
  </si>
  <si>
    <t>Decreto Municipal nº 258, de 14 /12/2018</t>
  </si>
  <si>
    <t>Lei Municipal nº 2.205, 18 de novembro de 2004</t>
  </si>
  <si>
    <t xml:space="preserve">Decreto Municipal nº 02/2018 </t>
  </si>
  <si>
    <t xml:space="preserve">Lei Municipal nº 537, de 15 de dezembro de 2005 </t>
  </si>
  <si>
    <t>Poder Público 
Serviço Público
Cons. Próprio</t>
  </si>
  <si>
    <t>Lei nº 4.605, de 01/06/2017</t>
  </si>
  <si>
    <t>Lei Municipal 1959, de 27 de setembro de 2017</t>
  </si>
  <si>
    <t>Residencial
Industrial
Comercial
Rural</t>
  </si>
  <si>
    <t xml:space="preserve"> Decreto 20.130, de 07 de dezembro de 2018</t>
  </si>
  <si>
    <t>até 31/07/2020</t>
  </si>
  <si>
    <t>Taxa % sobre MWh</t>
  </si>
  <si>
    <t>Tarifa B4a R$/MWh</t>
  </si>
  <si>
    <t>Tarifa B4a com Band. R$/MWh</t>
  </si>
  <si>
    <t>Adicional R$/MWh</t>
  </si>
  <si>
    <t>Valor da CIP, conf. Bandeira Tarifária do mês de emissão</t>
  </si>
  <si>
    <t>Lei nº 9.329, de 22/12/2003, atualizada pela Lei Complementar nº 840, de 27/12/2018</t>
  </si>
  <si>
    <t>Valor da CIP, conforme a Bandeira Tarifária vigente no mês de emissão da fatura</t>
  </si>
  <si>
    <t>Tarifa B4a atualizada pela Res. Homologatoria ANEEL 2.640/2019.  Tarifas de Bandeiras Tarifárias atualizadas pela Res. Homol. ANEEL 2.628/2019.</t>
  </si>
  <si>
    <t>Vigência:</t>
  </si>
  <si>
    <t>Alvorada</t>
  </si>
  <si>
    <t>Amaral Ferrador</t>
  </si>
  <si>
    <t>Arroio Grande</t>
  </si>
  <si>
    <t>Pedro Osório</t>
  </si>
  <si>
    <t>Mampituba</t>
  </si>
  <si>
    <t>Pinheiro Machado</t>
  </si>
  <si>
    <t>Cerrito</t>
  </si>
  <si>
    <t>Mariana Pimentel</t>
  </si>
  <si>
    <t>Morro Redondo</t>
  </si>
  <si>
    <t>Canguçu</t>
  </si>
  <si>
    <t>Mostardas</t>
  </si>
  <si>
    <t>Sentinela do Sul</t>
  </si>
  <si>
    <t>Dom Pedro de Alcântara</t>
  </si>
  <si>
    <t>Santa Vitória do Palmar</t>
  </si>
  <si>
    <t>Herval</t>
  </si>
  <si>
    <t>Encruzilhada do Sul</t>
  </si>
  <si>
    <t>Lavras do Sul</t>
  </si>
  <si>
    <t>Turuçu</t>
  </si>
  <si>
    <t>Dom Pedrito</t>
  </si>
  <si>
    <t>Butiá</t>
  </si>
  <si>
    <t>São José do Norte</t>
  </si>
  <si>
    <t>Tavares</t>
  </si>
  <si>
    <t>Palmares do Sul</t>
  </si>
  <si>
    <t>Cristal</t>
  </si>
  <si>
    <t>Arambaré</t>
  </si>
  <si>
    <t>Morrinhos do Sul</t>
  </si>
  <si>
    <t>Camaquã</t>
  </si>
  <si>
    <t>Itati</t>
  </si>
  <si>
    <t>Barra do Ribeiro</t>
  </si>
  <si>
    <t>Terra de Areia</t>
  </si>
  <si>
    <t>São Lourenço do Sul</t>
  </si>
  <si>
    <t>Sertão Santana</t>
  </si>
  <si>
    <t>Chuvisca</t>
  </si>
  <si>
    <t>Eldorado do Sul</t>
  </si>
  <si>
    <t>São Jerônimo</t>
  </si>
  <si>
    <t>Osório</t>
  </si>
  <si>
    <t>Capivari do Sul</t>
  </si>
  <si>
    <t>Cidreira</t>
  </si>
  <si>
    <t>Capão da Canoa</t>
  </si>
  <si>
    <t>Caraá</t>
  </si>
  <si>
    <t>Arroio do Ratos</t>
  </si>
  <si>
    <t>Tapes</t>
  </si>
  <si>
    <t>Dom Feliciano</t>
  </si>
  <si>
    <t>Guaíba</t>
  </si>
  <si>
    <t>Maquiné</t>
  </si>
  <si>
    <t>Balneário Pinhal</t>
  </si>
  <si>
    <t>Viamão</t>
  </si>
  <si>
    <t>Pantano Grande</t>
  </si>
  <si>
    <t>Candiota</t>
  </si>
  <si>
    <t>Charqueadas</t>
  </si>
  <si>
    <t>Xangri-lá</t>
  </si>
  <si>
    <t>Cerro Grande do Sul</t>
  </si>
  <si>
    <t>Santo Antônio da Patrulha</t>
  </si>
  <si>
    <t>Porto Alegre</t>
  </si>
  <si>
    <t>Arroio do Sal</t>
  </si>
  <si>
    <t>Torres</t>
  </si>
  <si>
    <t>Bagé</t>
  </si>
  <si>
    <t>Imbé</t>
  </si>
  <si>
    <t>Três Forquilhas</t>
  </si>
  <si>
    <t>Três Cachoeiras</t>
  </si>
  <si>
    <t>Tramandaí</t>
  </si>
  <si>
    <t xml:space="preserve">                                  Contribuição para Custeio da Iluminação Pública</t>
  </si>
  <si>
    <t xml:space="preserve">                            Legislação e Valores da CIP</t>
  </si>
  <si>
    <t xml:space="preserve"> Arroio dos Ratos</t>
  </si>
  <si>
    <t xml:space="preserve"> Camaquã</t>
  </si>
  <si>
    <t xml:space="preserve"> Candiota</t>
  </si>
  <si>
    <t xml:space="preserve"> Charquedas</t>
  </si>
  <si>
    <t>Dom feliciano</t>
  </si>
  <si>
    <t xml:space="preserve"> Eldorado do Sul</t>
  </si>
  <si>
    <t xml:space="preserve"> Encruzilhada do Sul</t>
  </si>
  <si>
    <t xml:space="preserve"> Herval</t>
  </si>
  <si>
    <t xml:space="preserve"> Imbé</t>
  </si>
  <si>
    <t xml:space="preserve"> Lavras do Sul</t>
  </si>
  <si>
    <t xml:space="preserve"> Mostardas</t>
  </si>
  <si>
    <t xml:space="preserve"> Osório </t>
  </si>
  <si>
    <t xml:space="preserve">Pedro Osório </t>
  </si>
  <si>
    <t xml:space="preserve"> São Jerônimo</t>
  </si>
  <si>
    <t xml:space="preserve">Torres </t>
  </si>
  <si>
    <t xml:space="preserve"> Viamão</t>
  </si>
  <si>
    <t xml:space="preserve"> Xangri-Lá</t>
  </si>
  <si>
    <t>Rural Demais classes</t>
  </si>
  <si>
    <t>Rural Residencial/Agropecuária</t>
  </si>
  <si>
    <t>Rurais (*atendidas pelo sistema de IP)</t>
  </si>
  <si>
    <t xml:space="preserve"> Butiá</t>
  </si>
  <si>
    <t>Industrial
Comercial
Poder Público
Cons. Próprio</t>
  </si>
  <si>
    <t>Residencial
Industrial
 Comercial
 PoderPúblico
Serviço Público
 Consumo Próprio</t>
  </si>
  <si>
    <t>Consulte abaixo o detalhamento por Município que tem convênio de arrecadação da CIP na fatura da CEEE-D.</t>
  </si>
  <si>
    <t xml:space="preserve">Telefone para reclamações: (51)3044-8500
</t>
  </si>
  <si>
    <t xml:space="preserve">Telefones para reclamações:(51) 3670-1800
 </t>
  </si>
  <si>
    <t xml:space="preserve">Telefone para reclamações: (51) 3676-1211
</t>
  </si>
  <si>
    <t>Telefone para reclamações: (51) 3687-3500</t>
  </si>
  <si>
    <t xml:space="preserve">Telefone para reclamações:(51) 3656-2553
</t>
  </si>
  <si>
    <t xml:space="preserve">Telefone para reclamações: (53) 3262-5000
</t>
  </si>
  <si>
    <t xml:space="preserve">Telefone para reclamações: (53) 3240-4300
</t>
  </si>
  <si>
    <t xml:space="preserve">Telefone para reclamações:(51) 3682-0188
</t>
  </si>
  <si>
    <t>Telefone para reclamações: (51) 3482-2105</t>
  </si>
  <si>
    <t xml:space="preserve">Telefone para reclamações: (51) 3652-9400
</t>
  </si>
  <si>
    <t>Telefone para reclamações: (51) 3671-7200</t>
  </si>
  <si>
    <t xml:space="preserve">Telefone para reclamações: (53) 3245-8020
</t>
  </si>
  <si>
    <t xml:space="preserve">Telefone para reclamações: (53) 3252-9500
</t>
  </si>
  <si>
    <t xml:space="preserve">Telefone para reclamações: (51) 3995-1100
</t>
  </si>
  <si>
    <t xml:space="preserve">Telefone para reclamações: (51) 3685-1181
</t>
  </si>
  <si>
    <t xml:space="preserve">Telefone para reclamações: (51) 3615-1222
</t>
  </si>
  <si>
    <t xml:space="preserve">Telefone para reclamações: (51) 3675-1122
</t>
  </si>
  <si>
    <t xml:space="preserve">Telefone para reclamações: (51) 3611-7093
</t>
  </si>
  <si>
    <t xml:space="preserve">Telefone para reclamações: (51) 3958-8400
</t>
  </si>
  <si>
    <t xml:space="preserve">Telefone para reclamações: (51) 3681-3398
</t>
  </si>
  <si>
    <t xml:space="preserve">Telefone para reclamações: (51) 3678-1100
</t>
  </si>
  <si>
    <t xml:space="preserve">Telefone para reclamações: (53) 3254-1190
</t>
  </si>
  <si>
    <t xml:space="preserve">Telefone para reclamações: (51) 3677-1317
</t>
  </si>
  <si>
    <t xml:space="preserve">Telefone para reclamações: (53) 3243-3177
</t>
  </si>
  <si>
    <t xml:space="preserve">Telefone para reclamações: (51) 3664-0011
</t>
  </si>
  <si>
    <t xml:space="preserve">Telefone para reclamações: (51) 3499-6300
</t>
  </si>
  <si>
    <t xml:space="preserve">Telefone para reclamações: (51) 3733-1180
</t>
  </si>
  <si>
    <t xml:space="preserve">Telefone para reclamações: (51) 3480-7000
</t>
  </si>
  <si>
    <t xml:space="preserve">Telefone para reclamações: (53) 3267-1122
</t>
  </si>
  <si>
    <t xml:space="preserve">Telefone para reclamações: (51) 3627-8200
</t>
  </si>
  <si>
    <t xml:space="preserve">Telefone para reclamações: (51) 3628-5104
</t>
  </si>
  <si>
    <t xml:space="preserve">Telefone para reclamações: (55) 3282-1244
</t>
  </si>
  <si>
    <t xml:space="preserve">Telefone para reclamações: (51) 3615-2058
</t>
  </si>
  <si>
    <t xml:space="preserve">Telefone para reclamações: (51) 3628-1094
</t>
  </si>
  <si>
    <t xml:space="preserve">Telefone para reclamações: (51) 3495-6123
</t>
  </si>
  <si>
    <t xml:space="preserve">Telefone para reclamações: (51) 3605-1044
</t>
  </si>
  <si>
    <t xml:space="preserve">Telefone para reclamações: (53) 3224-0120
</t>
  </si>
  <si>
    <t xml:space="preserve">Telefone para reclamações: (51) 3673-1404
</t>
  </si>
  <si>
    <t xml:space="preserve">Telefone para reclamações: (51) 3663-8200
</t>
  </si>
  <si>
    <t xml:space="preserve">Telefone para reclamações: (51) 3668 1200
</t>
  </si>
  <si>
    <t xml:space="preserve">Telefone para reclamações: (53) 3255-1299
</t>
  </si>
  <si>
    <t xml:space="preserve">Telefone para reclamações: (53) 3248.3500
</t>
  </si>
  <si>
    <t xml:space="preserve">Telefone para reclamações: (53) 3263-8000
</t>
  </si>
  <si>
    <t xml:space="preserve">Telefone para reclamações: (51) 3662-8400
</t>
  </si>
  <si>
    <t xml:space="preserve">Telefone para reclamações: (51) 3651-1744
</t>
  </si>
  <si>
    <t xml:space="preserve">Telefone para reclamações: (53) 3238-1400
</t>
  </si>
  <si>
    <t xml:space="preserve">Telefone para reclamações: (53) 3251-9500
</t>
  </si>
  <si>
    <t xml:space="preserve">Telefone para reclamações: (51) 3679-1067
</t>
  </si>
  <si>
    <t xml:space="preserve">Telefone para reclamações: (51) 3495-1066
</t>
  </si>
  <si>
    <t xml:space="preserve">Telefone para reclamações:(51) 3672-5200
</t>
  </si>
  <si>
    <t xml:space="preserve">Telefone para reclamações: (51) 3674-1513
</t>
  </si>
  <si>
    <t xml:space="preserve">Telefone para reclamações: (51) 36666-1285
</t>
  </si>
  <si>
    <t xml:space="preserve">Telefone para reclamações: (51) 3626-9150
</t>
  </si>
  <si>
    <t xml:space="preserve">Telefone para reclamações: (51) 3684-9000
</t>
  </si>
  <si>
    <t xml:space="preserve">Telefone para reclamações: (51) 3667-1155
</t>
  </si>
  <si>
    <t xml:space="preserve">Telefone para reclamações: (51) 3628-5102
</t>
  </si>
  <si>
    <t xml:space="preserve">Telefone para reclamações: (53) 3277-1244
</t>
  </si>
  <si>
    <t xml:space="preserve">Telefone para reclamações: (51) 3492-7600
</t>
  </si>
  <si>
    <t xml:space="preserve">Telefone para reclamações: (51) 3689-0600
</t>
  </si>
  <si>
    <t>até 30/11/2020</t>
  </si>
  <si>
    <t>Faixas Consumo</t>
  </si>
  <si>
    <t>%</t>
  </si>
  <si>
    <t>A partir de 01/12/2020</t>
  </si>
  <si>
    <t>De 01/08/2020 até 30/11/2020</t>
  </si>
  <si>
    <t>Tarifa B4a atualizada pela Res. Homologatoria ANEEL 2.798/2020.  Tarifas de Bandeiras Tarifárias atualizadas pela Res. Homol. ANEEL 2.628/2019.</t>
  </si>
  <si>
    <t>Decreto Municipal nº 4667, de 12/11/2015</t>
  </si>
  <si>
    <t xml:space="preserve">Telefone para reclamações: 156 / Chamadas de outras cidades (51) 3289 0156
"
</t>
  </si>
  <si>
    <t>Tarifa B4a atualizada pela Res. Homologatoria ANEEL 2.798/2020:</t>
  </si>
  <si>
    <t>Lei Municipal n°4743/2014</t>
  </si>
  <si>
    <t>Os valores da CIP de Torres têm reajuste automático conforme % de reajuste da tarifa de Iluminação Pública da CEEE-D, conforme Lei nº 4743/2014.</t>
  </si>
  <si>
    <t>De 01/01/2019 até 31/12/2020</t>
  </si>
  <si>
    <t>Obs.: Os valores são atualizados anualmente pela URM municipal.</t>
  </si>
  <si>
    <t>De 01/03/2020 até 31/12/2020</t>
  </si>
  <si>
    <t xml:space="preserve">Vigência </t>
  </si>
  <si>
    <t>A partir de 01/01/2021</t>
  </si>
  <si>
    <t xml:space="preserve"> Lei Complementar nº 79/2013</t>
  </si>
  <si>
    <t>Obs.: Os valores são atualizados anualmente pela URM municipal</t>
  </si>
  <si>
    <t>De 01/01/2020 até 31/12/2020</t>
  </si>
  <si>
    <t>Santo Antônio da Patrulha Decreto Municipal nº 254/2020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</si>
</sst>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&quot;R$ &quot;#,##0.00_);[Red]\(&quot;R$ &quot;#,##0.00\)"/>
    <numFmt numFmtId="167" formatCode="_(* #,##0.00_);_(* \(#,##0.00\);_(* &quot;-&quot;??_);_(@_)"/>
    <numFmt numFmtId="168" formatCode="_(* #,##0_);_(* \(#,##0\);_(* &quot;-&quot;??_);_(@_)"/>
    <numFmt numFmtId="169" formatCode="_-[$R$-416]\ * #,##0.00_-;\-[$R$-416]\ * #,##0.00_-;_-[$R$-416]\ * &quot;-&quot;??_-;_-@_-"/>
    <numFmt numFmtId="170" formatCode="&quot;R$&quot;\ #,##0.00"/>
    <numFmt numFmtId="171" formatCode="_-* #,##0_-;\-* #,##0_-;_-* &quot;-&quot;??_-;_-@_-"/>
    <numFmt numFmtId="172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i/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15" borderId="0" applyNumberFormat="0" applyBorder="0" applyAlignment="0" applyProtection="0"/>
    <xf numFmtId="0" fontId="22" fillId="27" borderId="11" applyNumberFormat="0" applyAlignment="0" applyProtection="0"/>
    <xf numFmtId="0" fontId="23" fillId="28" borderId="12" applyNumberFormat="0" applyAlignment="0" applyProtection="0"/>
    <xf numFmtId="0" fontId="24" fillId="0" borderId="13" applyNumberFormat="0" applyFill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32" borderId="0" applyNumberFormat="0" applyBorder="0" applyAlignment="0" applyProtection="0"/>
    <xf numFmtId="0" fontId="25" fillId="18" borderId="11" applyNumberFormat="0" applyAlignment="0" applyProtection="0"/>
    <xf numFmtId="0" fontId="26" fillId="14" borderId="0" applyNumberFormat="0" applyBorder="0" applyAlignment="0" applyProtection="0"/>
    <xf numFmtId="164" fontId="4" fillId="0" borderId="0" applyFont="0" applyFill="0" applyBorder="0" applyAlignment="0" applyProtection="0"/>
    <xf numFmtId="0" fontId="27" fillId="33" borderId="0" applyNumberFormat="0" applyBorder="0" applyAlignment="0" applyProtection="0"/>
    <xf numFmtId="0" fontId="36" fillId="0" borderId="0"/>
    <xf numFmtId="0" fontId="19" fillId="34" borderId="14" applyNumberFormat="0" applyFont="0" applyAlignment="0" applyProtection="0"/>
    <xf numFmtId="0" fontId="28" fillId="27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7" fillId="0" borderId="0" applyNumberFormat="0" applyFill="0" applyBorder="0" applyAlignment="0" applyProtection="0"/>
  </cellStyleXfs>
  <cellXfs count="431">
    <xf numFmtId="0" fontId="0" fillId="0" borderId="0" xfId="0"/>
    <xf numFmtId="164" fontId="0" fillId="0" borderId="1" xfId="4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6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14" fontId="0" fillId="0" borderId="0" xfId="0" applyNumberFormat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0" fillId="0" borderId="1" xfId="4" applyFont="1" applyBorder="1" applyAlignment="1">
      <alignment horizontal="center" vertical="center"/>
    </xf>
    <xf numFmtId="0" fontId="0" fillId="3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/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 vertical="center" indent="1"/>
    </xf>
    <xf numFmtId="168" fontId="0" fillId="0" borderId="1" xfId="1" applyNumberFormat="1" applyFont="1" applyBorder="1" applyAlignment="1">
      <alignment vertical="center"/>
    </xf>
    <xf numFmtId="168" fontId="0" fillId="0" borderId="1" xfId="0" applyNumberFormat="1" applyFont="1" applyBorder="1" applyAlignment="1">
      <alignment horizontal="right" vertical="center"/>
    </xf>
    <xf numFmtId="168" fontId="0" fillId="0" borderId="1" xfId="1" applyNumberFormat="1" applyFont="1" applyBorder="1" applyAlignment="1">
      <alignment horizontal="right" vertical="center" indent="1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168" fontId="7" fillId="0" borderId="1" xfId="7" applyNumberFormat="1" applyFont="1" applyBorder="1" applyAlignment="1">
      <alignment vertical="center"/>
    </xf>
    <xf numFmtId="164" fontId="7" fillId="0" borderId="1" xfId="4" applyFont="1" applyBorder="1" applyAlignment="1">
      <alignment horizontal="center" vertical="center"/>
    </xf>
    <xf numFmtId="168" fontId="7" fillId="0" borderId="1" xfId="7" applyNumberFormat="1" applyFont="1" applyBorder="1" applyAlignment="1">
      <alignment horizontal="right" vertical="center" indent="1"/>
    </xf>
    <xf numFmtId="0" fontId="5" fillId="2" borderId="1" xfId="6" applyFont="1" applyFill="1" applyBorder="1" applyAlignment="1">
      <alignment horizontal="center" vertical="center"/>
    </xf>
    <xf numFmtId="0" fontId="5" fillId="0" borderId="1" xfId="6" applyFont="1" applyBorder="1" applyAlignment="1">
      <alignment horizontal="right" vertical="center" indent="1"/>
    </xf>
    <xf numFmtId="0" fontId="5" fillId="0" borderId="1" xfId="6" applyFont="1" applyBorder="1"/>
    <xf numFmtId="3" fontId="5" fillId="0" borderId="1" xfId="6" applyNumberFormat="1" applyFont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8" fontId="7" fillId="0" borderId="1" xfId="1" applyNumberFormat="1" applyFont="1" applyBorder="1" applyAlignment="1">
      <alignment vertical="center"/>
    </xf>
    <xf numFmtId="168" fontId="7" fillId="0" borderId="1" xfId="1" applyNumberFormat="1" applyFont="1" applyBorder="1" applyAlignment="1">
      <alignment horizontal="right" vertical="center" indent="1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69" fontId="0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4" fontId="0" fillId="3" borderId="9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6" xfId="0" applyFont="1" applyBorder="1" applyAlignment="1">
      <alignment horizontal="center" vertical="center" wrapText="1"/>
    </xf>
    <xf numFmtId="17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4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3" borderId="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168" fontId="0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top"/>
    </xf>
    <xf numFmtId="14" fontId="0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/>
    <xf numFmtId="0" fontId="0" fillId="7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3" borderId="1" xfId="0" applyNumberFormat="1" applyFont="1" applyFill="1" applyBorder="1" applyAlignment="1">
      <alignment wrapText="1"/>
    </xf>
    <xf numFmtId="168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1" fontId="0" fillId="0" borderId="1" xfId="1" applyNumberFormat="1" applyFont="1" applyBorder="1" applyAlignment="1">
      <alignment vertical="center"/>
    </xf>
    <xf numFmtId="3" fontId="0" fillId="0" borderId="1" xfId="1" applyNumberFormat="1" applyFont="1" applyBorder="1" applyAlignment="1">
      <alignment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4" xfId="0" applyNumberFormat="1" applyFont="1" applyBorder="1" applyAlignment="1">
      <alignment horizontal="right" vertical="center"/>
    </xf>
    <xf numFmtId="0" fontId="8" fillId="0" borderId="0" xfId="0" applyFont="1"/>
    <xf numFmtId="9" fontId="0" fillId="0" borderId="1" xfId="0" applyNumberFormat="1" applyFont="1" applyBorder="1" applyAlignment="1">
      <alignment horizontal="center" vertical="center"/>
    </xf>
    <xf numFmtId="44" fontId="7" fillId="0" borderId="1" xfId="2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8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166" fontId="0" fillId="6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44" fontId="9" fillId="8" borderId="1" xfId="2" applyFont="1" applyFill="1" applyBorder="1" applyAlignment="1">
      <alignment vertical="center"/>
    </xf>
    <xf numFmtId="44" fontId="9" fillId="3" borderId="1" xfId="2" applyFont="1" applyFill="1" applyBorder="1" applyAlignment="1">
      <alignment vertical="center"/>
    </xf>
    <xf numFmtId="44" fontId="9" fillId="9" borderId="1" xfId="2" applyFont="1" applyFill="1" applyBorder="1" applyAlignment="1">
      <alignment vertical="center"/>
    </xf>
    <xf numFmtId="44" fontId="9" fillId="10" borderId="1" xfId="2" applyFont="1" applyFill="1" applyBorder="1" applyAlignment="1">
      <alignment vertical="center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9" fillId="0" borderId="0" xfId="0" applyFont="1" applyAlignment="1">
      <alignment vertical="top"/>
    </xf>
    <xf numFmtId="0" fontId="9" fillId="0" borderId="0" xfId="0" applyFont="1"/>
    <xf numFmtId="0" fontId="15" fillId="0" borderId="0" xfId="0" applyFont="1" applyAlignment="1">
      <alignment horizontal="left" indent="1"/>
    </xf>
    <xf numFmtId="0" fontId="0" fillId="0" borderId="1" xfId="0" applyFont="1" applyBorder="1" applyAlignment="1">
      <alignment horizontal="center" vertical="center"/>
    </xf>
    <xf numFmtId="0" fontId="18" fillId="12" borderId="0" xfId="8" applyFont="1" applyFill="1" applyAlignment="1" applyProtection="1">
      <alignment horizontal="left" indent="1"/>
    </xf>
    <xf numFmtId="0" fontId="18" fillId="11" borderId="0" xfId="8" applyFont="1" applyFill="1" applyAlignment="1" applyProtection="1">
      <alignment horizontal="left" inden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indent="1"/>
    </xf>
    <xf numFmtId="168" fontId="0" fillId="0" borderId="0" xfId="1" applyNumberFormat="1" applyFont="1" applyBorder="1" applyAlignment="1">
      <alignment vertical="center"/>
    </xf>
    <xf numFmtId="168" fontId="0" fillId="0" borderId="0" xfId="0" applyNumberFormat="1" applyFont="1" applyBorder="1" applyAlignment="1">
      <alignment horizontal="right" vertical="center"/>
    </xf>
    <xf numFmtId="10" fontId="0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0" fillId="0" borderId="0" xfId="0" applyFont="1" applyFill="1"/>
    <xf numFmtId="14" fontId="0" fillId="3" borderId="7" xfId="0" applyNumberFormat="1" applyFont="1" applyFill="1" applyBorder="1" applyAlignment="1"/>
    <xf numFmtId="14" fontId="0" fillId="3" borderId="8" xfId="0" applyNumberFormat="1" applyFont="1" applyFill="1" applyBorder="1" applyAlignment="1"/>
    <xf numFmtId="14" fontId="0" fillId="3" borderId="9" xfId="0" applyNumberFormat="1" applyFont="1" applyFill="1" applyBorder="1" applyAlignment="1"/>
    <xf numFmtId="3" fontId="7" fillId="0" borderId="1" xfId="1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172" fontId="0" fillId="0" borderId="0" xfId="0" applyNumberFormat="1"/>
    <xf numFmtId="3" fontId="6" fillId="0" borderId="1" xfId="0" quotePrefix="1" applyNumberFormat="1" applyFont="1" applyBorder="1" applyAlignment="1">
      <alignment horizontal="right" vertical="center"/>
    </xf>
    <xf numFmtId="0" fontId="0" fillId="0" borderId="0" xfId="0"/>
    <xf numFmtId="0" fontId="0" fillId="0" borderId="0" xfId="0" applyFont="1"/>
    <xf numFmtId="0" fontId="0" fillId="2" borderId="1" xfId="0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0" fontId="1" fillId="0" borderId="1" xfId="3" applyNumberFormat="1" applyFont="1" applyBorder="1" applyAlignment="1">
      <alignment horizontal="right" vertical="center"/>
    </xf>
    <xf numFmtId="164" fontId="1" fillId="0" borderId="1" xfId="4" applyFont="1" applyBorder="1" applyAlignment="1">
      <alignment horizontal="center" vertical="center"/>
    </xf>
    <xf numFmtId="168" fontId="1" fillId="0" borderId="1" xfId="1" applyNumberFormat="1" applyFont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35" borderId="1" xfId="0" applyFont="1" applyFill="1" applyBorder="1"/>
    <xf numFmtId="0" fontId="0" fillId="3" borderId="1" xfId="0" applyFill="1" applyBorder="1" applyAlignment="1">
      <alignment vertical="center"/>
    </xf>
    <xf numFmtId="0" fontId="0" fillId="2" borderId="4" xfId="0" applyFill="1" applyBorder="1"/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1" fillId="2" borderId="1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6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0" fillId="37" borderId="1" xfId="0" applyFont="1" applyFill="1" applyBorder="1" applyAlignment="1">
      <alignment horizontal="center"/>
    </xf>
    <xf numFmtId="14" fontId="0" fillId="37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0" fillId="0" borderId="0" xfId="0" applyFont="1" applyBorder="1"/>
    <xf numFmtId="0" fontId="42" fillId="0" borderId="0" xfId="0" applyFont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8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0" fillId="2" borderId="7" xfId="0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0" fillId="3" borderId="7" xfId="0" applyNumberFormat="1" applyFont="1" applyFill="1" applyBorder="1" applyAlignment="1">
      <alignment horizontal="center"/>
    </xf>
    <xf numFmtId="14" fontId="0" fillId="3" borderId="8" xfId="0" applyNumberFormat="1" applyFont="1" applyFill="1" applyBorder="1" applyAlignment="1">
      <alignment horizontal="center"/>
    </xf>
    <xf numFmtId="14" fontId="0" fillId="3" borderId="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left"/>
    </xf>
    <xf numFmtId="14" fontId="0" fillId="7" borderId="8" xfId="0" applyNumberFormat="1" applyFont="1" applyFill="1" applyBorder="1" applyAlignment="1">
      <alignment horizontal="left"/>
    </xf>
    <xf numFmtId="14" fontId="0" fillId="7" borderId="9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left"/>
    </xf>
    <xf numFmtId="14" fontId="0" fillId="3" borderId="8" xfId="0" applyNumberFormat="1" applyFont="1" applyFill="1" applyBorder="1" applyAlignment="1">
      <alignment horizontal="left"/>
    </xf>
    <xf numFmtId="14" fontId="0" fillId="3" borderId="9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64" fontId="0" fillId="2" borderId="1" xfId="4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14" fontId="0" fillId="3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68" fontId="0" fillId="0" borderId="7" xfId="1" applyNumberFormat="1" applyFont="1" applyBorder="1" applyAlignment="1">
      <alignment horizontal="center" vertical="center"/>
    </xf>
    <xf numFmtId="168" fontId="0" fillId="0" borderId="9" xfId="1" applyNumberFormat="1" applyFont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8" fontId="6" fillId="0" borderId="9" xfId="0" applyNumberFormat="1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14" fontId="0" fillId="36" borderId="7" xfId="0" applyNumberFormat="1" applyFont="1" applyFill="1" applyBorder="1" applyAlignment="1">
      <alignment horizontal="center"/>
    </xf>
    <xf numFmtId="14" fontId="0" fillId="36" borderId="8" xfId="0" applyNumberFormat="1" applyFont="1" applyFill="1" applyBorder="1" applyAlignment="1">
      <alignment horizontal="center"/>
    </xf>
    <xf numFmtId="14" fontId="0" fillId="36" borderId="9" xfId="0" applyNumberFormat="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10" fontId="1" fillId="2" borderId="4" xfId="3" applyNumberFormat="1" applyFont="1" applyFill="1" applyBorder="1" applyAlignment="1">
      <alignment horizontal="center" vertical="center" wrapText="1"/>
    </xf>
    <xf numFmtId="10" fontId="1" fillId="2" borderId="5" xfId="3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8" fontId="0" fillId="6" borderId="4" xfId="0" applyNumberFormat="1" applyFill="1" applyBorder="1" applyAlignment="1">
      <alignment horizontal="center" vertical="center"/>
    </xf>
    <xf numFmtId="168" fontId="0" fillId="6" borderId="6" xfId="0" applyNumberFormat="1" applyFill="1" applyBorder="1" applyAlignment="1">
      <alignment horizontal="center" vertical="center"/>
    </xf>
    <xf numFmtId="168" fontId="0" fillId="6" borderId="5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35" borderId="7" xfId="0" applyNumberFormat="1" applyFont="1" applyFill="1" applyBorder="1" applyAlignment="1">
      <alignment horizontal="left"/>
    </xf>
    <xf numFmtId="14" fontId="0" fillId="35" borderId="8" xfId="0" applyNumberFormat="1" applyFont="1" applyFill="1" applyBorder="1" applyAlignment="1">
      <alignment horizontal="left"/>
    </xf>
    <xf numFmtId="14" fontId="0" fillId="35" borderId="9" xfId="0" applyNumberFormat="1" applyFont="1" applyFill="1" applyBorder="1" applyAlignment="1">
      <alignment horizontal="left"/>
    </xf>
    <xf numFmtId="168" fontId="0" fillId="0" borderId="4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168" fontId="0" fillId="0" borderId="5" xfId="0" applyNumberFormat="1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54">
    <cellStyle name="20% - Ênfase1 2" xfId="10"/>
    <cellStyle name="20% - Ênfase2 2" xfId="11"/>
    <cellStyle name="20% - Ênfase3 2" xfId="12"/>
    <cellStyle name="20% - Ênfase4 2" xfId="13"/>
    <cellStyle name="20% - Ênfase5 2" xfId="14"/>
    <cellStyle name="20% - Ênfase6 2" xfId="15"/>
    <cellStyle name="40% - Ênfase1 2" xfId="16"/>
    <cellStyle name="40% - Ênfase2 2" xfId="17"/>
    <cellStyle name="40% - Ênfase3 2" xfId="18"/>
    <cellStyle name="40% - Ênfase4 2" xfId="19"/>
    <cellStyle name="40% - Ênfase5 2" xfId="20"/>
    <cellStyle name="40% - Ênfase6 2" xfId="21"/>
    <cellStyle name="60% - Ênfase1 2" xfId="22"/>
    <cellStyle name="60% - Ênfase2 2" xfId="23"/>
    <cellStyle name="60% - Ênfase3 2" xfId="24"/>
    <cellStyle name="60% - Ênfase4 2" xfId="25"/>
    <cellStyle name="60% - Ênfase5 2" xfId="26"/>
    <cellStyle name="60% - Ênfase6 2" xfId="27"/>
    <cellStyle name="Bom 2" xfId="28"/>
    <cellStyle name="Cálculo 2" xfId="29"/>
    <cellStyle name="Célula de Verificação 2" xfId="30"/>
    <cellStyle name="Célula Vinculada 2" xfId="31"/>
    <cellStyle name="Ênfase1 2" xfId="32"/>
    <cellStyle name="Ênfase2 2" xfId="33"/>
    <cellStyle name="Ênfase3 2" xfId="34"/>
    <cellStyle name="Ênfase4 2" xfId="35"/>
    <cellStyle name="Ênfase5 2" xfId="36"/>
    <cellStyle name="Ênfase6 2" xfId="37"/>
    <cellStyle name="Entrada 2" xfId="38"/>
    <cellStyle name="Hiperlink" xfId="8" builtinId="8"/>
    <cellStyle name="Hiperlink 2" xfId="53"/>
    <cellStyle name="Incorreto 2" xfId="39"/>
    <cellStyle name="Moeda" xfId="2" builtinId="4"/>
    <cellStyle name="Moeda 2" xfId="4"/>
    <cellStyle name="Moeda 2 2" xfId="40"/>
    <cellStyle name="Moeda 3" xfId="9"/>
    <cellStyle name="Neutra 2" xfId="41"/>
    <cellStyle name="Normal" xfId="0" builtinId="0"/>
    <cellStyle name="Normal 2" xfId="6"/>
    <cellStyle name="Normal 2 2" xfId="42"/>
    <cellStyle name="Normal 3" xfId="5"/>
    <cellStyle name="Nota 2" xfId="43"/>
    <cellStyle name="Porcentagem" xfId="3" builtinId="5"/>
    <cellStyle name="Saída 2" xfId="44"/>
    <cellStyle name="Texto de Aviso 2" xfId="45"/>
    <cellStyle name="Texto Explicativo 2" xfId="46"/>
    <cellStyle name="Título 1 2" xfId="48"/>
    <cellStyle name="Título 2 2" xfId="49"/>
    <cellStyle name="Título 3 2" xfId="50"/>
    <cellStyle name="Título 4 2" xfId="51"/>
    <cellStyle name="Título 5" xfId="47"/>
    <cellStyle name="Total 2" xfId="52"/>
    <cellStyle name="Vírgula" xfId="1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102579</xdr:colOff>
      <xdr:row>0</xdr:row>
      <xdr:rowOff>29310</xdr:rowOff>
    </xdr:from>
    <xdr:to>
      <xdr:col>1</xdr:col>
      <xdr:colOff>1040424</xdr:colOff>
      <xdr:row>3</xdr:row>
      <xdr:rowOff>3876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579" y="29310"/>
          <a:ext cx="1186960" cy="546066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12316</xdr:colOff>
      <xdr:row>7</xdr:row>
      <xdr:rowOff>19050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86300" y="381000"/>
          <a:ext cx="1231516" cy="952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7</xdr:row>
      <xdr:rowOff>17608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863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6</xdr:row>
      <xdr:rowOff>141433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15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12299</xdr:colOff>
      <xdr:row>7</xdr:row>
      <xdr:rowOff>8083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577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1010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140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910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8</xdr:col>
      <xdr:colOff>12299</xdr:colOff>
      <xdr:row>7</xdr:row>
      <xdr:rowOff>179533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14875" y="571500"/>
          <a:ext cx="1231499" cy="95105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7</xdr:col>
      <xdr:colOff>12299</xdr:colOff>
      <xdr:row>8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48125" y="571500"/>
          <a:ext cx="1231499" cy="9510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3</xdr:row>
      <xdr:rowOff>27255</xdr:rowOff>
    </xdr:from>
    <xdr:to>
      <xdr:col>7</xdr:col>
      <xdr:colOff>526649</xdr:colOff>
      <xdr:row>7</xdr:row>
      <xdr:rowOff>179533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5900" y="408255"/>
          <a:ext cx="1183874" cy="914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490905</xdr:colOff>
      <xdr:row>2</xdr:row>
      <xdr:rowOff>124557</xdr:rowOff>
    </xdr:from>
    <xdr:to>
      <xdr:col>4</xdr:col>
      <xdr:colOff>31857</xdr:colOff>
      <xdr:row>4</xdr:row>
      <xdr:rowOff>131281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3396030" y="496032"/>
          <a:ext cx="760152" cy="578224"/>
          <a:chOff x="9744075" y="161925"/>
          <a:chExt cx="762000" cy="533400"/>
        </a:xfrm>
      </xdr:grpSpPr>
      <xdr:sp macro="" textlink="">
        <xdr:nvSpPr>
          <xdr:cNvPr id="3" name="Seta em curva para a esquerda 2"/>
          <xdr:cNvSpPr/>
        </xdr:nvSpPr>
        <xdr:spPr>
          <a:xfrm>
            <a:off x="9744075" y="161925"/>
            <a:ext cx="762000" cy="533400"/>
          </a:xfrm>
          <a:prstGeom prst="curved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4" name="CaixaDeTexto 3"/>
          <xdr:cNvSpPr txBox="1"/>
        </xdr:nvSpPr>
        <xdr:spPr>
          <a:xfrm rot="21276601">
            <a:off x="9867900" y="400050"/>
            <a:ext cx="6096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 b="1">
                <a:solidFill>
                  <a:schemeClr val="bg1"/>
                </a:solidFill>
              </a:rPr>
              <a:t>MENU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7</xdr:col>
      <xdr:colOff>12299</xdr:colOff>
      <xdr:row>8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571500"/>
          <a:ext cx="1231499" cy="95105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0</xdr:rowOff>
    </xdr:from>
    <xdr:to>
      <xdr:col>4</xdr:col>
      <xdr:colOff>457200</xdr:colOff>
      <xdr:row>7</xdr:row>
      <xdr:rowOff>61864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2226" y="381000"/>
          <a:ext cx="1066799" cy="8238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6</xdr:row>
      <xdr:rowOff>123327</xdr:rowOff>
    </xdr:from>
    <xdr:to>
      <xdr:col>6</xdr:col>
      <xdr:colOff>390525</xdr:colOff>
      <xdr:row>11</xdr:row>
      <xdr:rowOff>46183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67125" y="1266327"/>
          <a:ext cx="1133475" cy="87535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2850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12299</xdr:colOff>
      <xdr:row>7</xdr:row>
      <xdr:rowOff>189058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381000"/>
          <a:ext cx="1231499" cy="9510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190499</xdr:rowOff>
    </xdr:from>
    <xdr:to>
      <xdr:col>8</xdr:col>
      <xdr:colOff>535710</xdr:colOff>
      <xdr:row>6</xdr:row>
      <xdr:rowOff>133349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50" y="380999"/>
          <a:ext cx="1145310" cy="8858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137618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72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530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6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85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530087</xdr:colOff>
      <xdr:row>3</xdr:row>
      <xdr:rowOff>126439</xdr:rowOff>
    </xdr:from>
    <xdr:to>
      <xdr:col>7</xdr:col>
      <xdr:colOff>167443</xdr:colOff>
      <xdr:row>6</xdr:row>
      <xdr:rowOff>7208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0783" y="507439"/>
          <a:ext cx="863182" cy="66761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7</xdr:row>
      <xdr:rowOff>28575</xdr:rowOff>
    </xdr:from>
    <xdr:to>
      <xdr:col>6</xdr:col>
      <xdr:colOff>450822</xdr:colOff>
      <xdr:row>11</xdr:row>
      <xdr:rowOff>156668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33825" y="1362075"/>
          <a:ext cx="1146147" cy="89009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536547</xdr:colOff>
      <xdr:row>6</xdr:row>
      <xdr:rowOff>118568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863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766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14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109043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39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290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99518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289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85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33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326351</xdr:colOff>
      <xdr:row>3</xdr:row>
      <xdr:rowOff>333375</xdr:rowOff>
    </xdr:from>
    <xdr:to>
      <xdr:col>4</xdr:col>
      <xdr:colOff>170756</xdr:colOff>
      <xdr:row>8</xdr:row>
      <xdr:rowOff>32056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45676" y="714375"/>
          <a:ext cx="1063605" cy="82263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766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536547</xdr:colOff>
      <xdr:row>7</xdr:row>
      <xdr:rowOff>70943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241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8</xdr:row>
      <xdr:rowOff>9525</xdr:rowOff>
    </xdr:from>
    <xdr:to>
      <xdr:col>6</xdr:col>
      <xdr:colOff>326997</xdr:colOff>
      <xdr:row>12</xdr:row>
      <xdr:rowOff>137618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1533525"/>
          <a:ext cx="1146147" cy="89009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528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89993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53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</xdr:row>
      <xdr:rowOff>19050</xdr:rowOff>
    </xdr:from>
    <xdr:to>
      <xdr:col>15</xdr:col>
      <xdr:colOff>269847</xdr:colOff>
      <xdr:row>7</xdr:row>
      <xdr:rowOff>147143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10800" y="590550"/>
          <a:ext cx="1146147" cy="89009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480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2</xdr:row>
      <xdr:rowOff>161925</xdr:rowOff>
    </xdr:from>
    <xdr:to>
      <xdr:col>6</xdr:col>
      <xdr:colOff>212697</xdr:colOff>
      <xdr:row>7</xdr:row>
      <xdr:rowOff>99518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29075" y="542925"/>
          <a:ext cx="1146147" cy="89009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85725</xdr:rowOff>
    </xdr:from>
    <xdr:to>
      <xdr:col>8</xdr:col>
      <xdr:colOff>165072</xdr:colOff>
      <xdr:row>5</xdr:row>
      <xdr:rowOff>23318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2025" y="85725"/>
          <a:ext cx="1146147" cy="890093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052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505017</xdr:colOff>
      <xdr:row>3</xdr:row>
      <xdr:rowOff>219075</xdr:rowOff>
    </xdr:from>
    <xdr:to>
      <xdr:col>4</xdr:col>
      <xdr:colOff>170756</xdr:colOff>
      <xdr:row>7</xdr:row>
      <xdr:rowOff>32056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2017" y="600075"/>
          <a:ext cx="989714" cy="76548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0" y="571500"/>
          <a:ext cx="1146147" cy="890093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536547</xdr:colOff>
      <xdr:row>7</xdr:row>
      <xdr:rowOff>109043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76775" y="571500"/>
          <a:ext cx="1146147" cy="890093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9570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1</xdr:rowOff>
    </xdr:from>
    <xdr:to>
      <xdr:col>4</xdr:col>
      <xdr:colOff>457201</xdr:colOff>
      <xdr:row>6</xdr:row>
      <xdr:rowOff>161723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1" y="381001"/>
          <a:ext cx="1066800" cy="828472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5</xdr:row>
      <xdr:rowOff>19050</xdr:rowOff>
    </xdr:from>
    <xdr:to>
      <xdr:col>6</xdr:col>
      <xdr:colOff>346047</xdr:colOff>
      <xdr:row>8</xdr:row>
      <xdr:rowOff>166193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0" y="971550"/>
          <a:ext cx="1146147" cy="890093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23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528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536547</xdr:colOff>
      <xdr:row>7</xdr:row>
      <xdr:rowOff>128093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5225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552449</xdr:colOff>
      <xdr:row>4</xdr:row>
      <xdr:rowOff>223911</xdr:rowOff>
    </xdr:from>
    <xdr:to>
      <xdr:col>8</xdr:col>
      <xdr:colOff>415230</xdr:colOff>
      <xdr:row>8</xdr:row>
      <xdr:rowOff>98730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05399" y="795411"/>
          <a:ext cx="1081981" cy="836844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536547</xdr:colOff>
      <xdr:row>6</xdr:row>
      <xdr:rowOff>118568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381000"/>
          <a:ext cx="1146147" cy="890093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3</xdr:row>
      <xdr:rowOff>1</xdr:rowOff>
    </xdr:from>
    <xdr:to>
      <xdr:col>4</xdr:col>
      <xdr:colOff>400051</xdr:colOff>
      <xdr:row>7</xdr:row>
      <xdr:rowOff>22091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33651" y="381001"/>
          <a:ext cx="1009650" cy="78409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457461</xdr:colOff>
      <xdr:row>5</xdr:row>
      <xdr:rowOff>47625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190500"/>
          <a:ext cx="1067061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</xdr:row>
      <xdr:rowOff>142875</xdr:rowOff>
    </xdr:from>
    <xdr:to>
      <xdr:col>6</xdr:col>
      <xdr:colOff>185721</xdr:colOff>
      <xdr:row>8</xdr:row>
      <xdr:rowOff>35299</xdr:rowOff>
    </xdr:to>
    <xdr:grpSp>
      <xdr:nvGrpSpPr>
        <xdr:cNvPr id="5" name="Grupo 4">
          <a:hlinkClick xmlns:r="http://schemas.openxmlformats.org/officeDocument/2006/relationships" r:id="rId1"/>
        </xdr:cNvPr>
        <xdr:cNvGrpSpPr/>
      </xdr:nvGrpSpPr>
      <xdr:grpSpPr>
        <a:xfrm>
          <a:off x="3914775" y="904875"/>
          <a:ext cx="947721" cy="654424"/>
          <a:chOff x="9744075" y="161925"/>
          <a:chExt cx="762000" cy="533400"/>
        </a:xfrm>
      </xdr:grpSpPr>
      <xdr:sp macro="" textlink="">
        <xdr:nvSpPr>
          <xdr:cNvPr id="6" name="Seta em curva para a esquerda 5"/>
          <xdr:cNvSpPr/>
        </xdr:nvSpPr>
        <xdr:spPr>
          <a:xfrm>
            <a:off x="9744075" y="161925"/>
            <a:ext cx="762000" cy="533400"/>
          </a:xfrm>
          <a:prstGeom prst="curved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CaixaDeTexto 6"/>
          <xdr:cNvSpPr txBox="1"/>
        </xdr:nvSpPr>
        <xdr:spPr>
          <a:xfrm rot="21276601">
            <a:off x="9867900" y="400050"/>
            <a:ext cx="6096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 b="1">
                <a:solidFill>
                  <a:schemeClr val="bg1"/>
                </a:solidFill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511079</xdr:colOff>
      <xdr:row>3</xdr:row>
      <xdr:rowOff>114300</xdr:rowOff>
    </xdr:from>
    <xdr:to>
      <xdr:col>6</xdr:col>
      <xdr:colOff>350983</xdr:colOff>
      <xdr:row>7</xdr:row>
      <xdr:rowOff>171450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0079" y="495300"/>
          <a:ext cx="1059104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190499</xdr:rowOff>
    </xdr:from>
    <xdr:to>
      <xdr:col>4</xdr:col>
      <xdr:colOff>486450</xdr:colOff>
      <xdr:row>7</xdr:row>
      <xdr:rowOff>85724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43275" y="380999"/>
          <a:ext cx="109605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showRowColHeaders="0" tabSelected="1" showWhiteSpace="0" zoomScale="130" zoomScaleNormal="130" zoomScalePageLayoutView="130" workbookViewId="0"/>
  </sheetViews>
  <sheetFormatPr defaultColWidth="0" defaultRowHeight="15.75" zeroHeight="1" x14ac:dyDescent="0.25"/>
  <cols>
    <col min="1" max="1" width="3.7109375" style="170" customWidth="1"/>
    <col min="2" max="2" width="25.5703125" style="170" customWidth="1"/>
    <col min="3" max="3" width="6.42578125" style="170" customWidth="1"/>
    <col min="4" max="4" width="28.140625" style="170" customWidth="1"/>
    <col min="5" max="5" width="5.85546875" style="170" customWidth="1"/>
    <col min="6" max="16384" width="9.140625" style="170" hidden="1"/>
  </cols>
  <sheetData>
    <row r="1" spans="2:4" s="171" customFormat="1" ht="15" x14ac:dyDescent="0.2"/>
    <row r="2" spans="2:4" s="171" customFormat="1" ht="15" x14ac:dyDescent="0.2">
      <c r="B2" s="172" t="s">
        <v>228</v>
      </c>
    </row>
    <row r="3" spans="2:4" s="171" customFormat="1" ht="15" x14ac:dyDescent="0.2">
      <c r="B3" s="173" t="s">
        <v>227</v>
      </c>
    </row>
    <row r="4" spans="2:4" s="171" customFormat="1" ht="15" x14ac:dyDescent="0.2"/>
    <row r="5" spans="2:4" s="171" customFormat="1" ht="27.75" customHeight="1" x14ac:dyDescent="0.2">
      <c r="B5" s="241" t="s">
        <v>252</v>
      </c>
      <c r="C5" s="241"/>
      <c r="D5" s="241"/>
    </row>
    <row r="6" spans="2:4" ht="12" customHeight="1" x14ac:dyDescent="0.25"/>
    <row r="7" spans="2:4" x14ac:dyDescent="0.25">
      <c r="B7" s="179" t="s">
        <v>166</v>
      </c>
      <c r="C7" s="176"/>
      <c r="D7" s="178" t="s">
        <v>182</v>
      </c>
    </row>
    <row r="8" spans="2:4" x14ac:dyDescent="0.25">
      <c r="B8" s="178" t="s">
        <v>167</v>
      </c>
      <c r="C8" s="176"/>
      <c r="D8" s="179" t="s">
        <v>170</v>
      </c>
    </row>
    <row r="9" spans="2:4" x14ac:dyDescent="0.25">
      <c r="B9" s="179" t="s">
        <v>190</v>
      </c>
      <c r="C9" s="176"/>
      <c r="D9" s="178" t="s">
        <v>210</v>
      </c>
    </row>
    <row r="10" spans="2:4" x14ac:dyDescent="0.25">
      <c r="B10" s="178" t="s">
        <v>206</v>
      </c>
      <c r="C10" s="176"/>
      <c r="D10" s="179" t="s">
        <v>173</v>
      </c>
    </row>
    <row r="11" spans="2:4" x14ac:dyDescent="0.25">
      <c r="B11" s="179" t="s">
        <v>220</v>
      </c>
      <c r="C11" s="176"/>
      <c r="D11" s="178" t="s">
        <v>191</v>
      </c>
    </row>
    <row r="12" spans="2:4" x14ac:dyDescent="0.25">
      <c r="B12" s="178" t="s">
        <v>168</v>
      </c>
      <c r="C12" s="176"/>
      <c r="D12" s="179" t="s">
        <v>174</v>
      </c>
    </row>
    <row r="13" spans="2:4" x14ac:dyDescent="0.25">
      <c r="B13" s="179" t="s">
        <v>222</v>
      </c>
      <c r="C13" s="176"/>
      <c r="D13" s="178" t="s">
        <v>176</v>
      </c>
    </row>
    <row r="14" spans="2:4" x14ac:dyDescent="0.25">
      <c r="B14" s="178" t="s">
        <v>211</v>
      </c>
      <c r="C14" s="176"/>
      <c r="D14" s="179" t="s">
        <v>201</v>
      </c>
    </row>
    <row r="15" spans="2:4" x14ac:dyDescent="0.25">
      <c r="B15" s="179" t="s">
        <v>194</v>
      </c>
      <c r="C15" s="176"/>
      <c r="D15" s="178" t="s">
        <v>188</v>
      </c>
    </row>
    <row r="16" spans="2:4" x14ac:dyDescent="0.25">
      <c r="B16" s="178" t="s">
        <v>185</v>
      </c>
      <c r="C16" s="176"/>
      <c r="D16" s="179" t="s">
        <v>213</v>
      </c>
    </row>
    <row r="17" spans="2:4" x14ac:dyDescent="0.25">
      <c r="B17" s="179" t="s">
        <v>192</v>
      </c>
      <c r="C17" s="176"/>
      <c r="D17" s="178" t="s">
        <v>169</v>
      </c>
    </row>
    <row r="18" spans="2:4" x14ac:dyDescent="0.25">
      <c r="B18" s="178" t="s">
        <v>214</v>
      </c>
      <c r="C18" s="176"/>
      <c r="D18" s="179" t="s">
        <v>171</v>
      </c>
    </row>
    <row r="19" spans="2:4" x14ac:dyDescent="0.25">
      <c r="B19" s="179" t="s">
        <v>175</v>
      </c>
      <c r="C19" s="176"/>
      <c r="D19" s="178" t="s">
        <v>219</v>
      </c>
    </row>
    <row r="20" spans="2:4" x14ac:dyDescent="0.25">
      <c r="B20" s="178" t="s">
        <v>204</v>
      </c>
      <c r="C20" s="176"/>
      <c r="D20" s="179" t="s">
        <v>179</v>
      </c>
    </row>
    <row r="21" spans="2:4" x14ac:dyDescent="0.25">
      <c r="B21" s="179" t="s">
        <v>202</v>
      </c>
      <c r="C21" s="176"/>
      <c r="D21" s="178" t="s">
        <v>218</v>
      </c>
    </row>
    <row r="22" spans="2:4" x14ac:dyDescent="0.25">
      <c r="B22" s="178" t="s">
        <v>205</v>
      </c>
      <c r="C22" s="176"/>
      <c r="D22" s="179" t="s">
        <v>200</v>
      </c>
    </row>
    <row r="23" spans="2:4" x14ac:dyDescent="0.25">
      <c r="B23" s="179" t="s">
        <v>172</v>
      </c>
      <c r="C23" s="176"/>
      <c r="D23" s="178" t="s">
        <v>186</v>
      </c>
    </row>
    <row r="24" spans="2:4" x14ac:dyDescent="0.25">
      <c r="B24" s="178" t="s">
        <v>217</v>
      </c>
      <c r="C24" s="176"/>
      <c r="D24" s="179" t="s">
        <v>196</v>
      </c>
    </row>
    <row r="25" spans="2:4" x14ac:dyDescent="0.25">
      <c r="B25" s="179" t="s">
        <v>215</v>
      </c>
      <c r="C25" s="176"/>
      <c r="D25" s="178" t="s">
        <v>177</v>
      </c>
    </row>
    <row r="26" spans="2:4" x14ac:dyDescent="0.25">
      <c r="B26" s="178" t="s">
        <v>198</v>
      </c>
      <c r="C26" s="176"/>
      <c r="D26" s="179" t="s">
        <v>197</v>
      </c>
    </row>
    <row r="27" spans="2:4" x14ac:dyDescent="0.25">
      <c r="B27" s="179" t="s">
        <v>203</v>
      </c>
      <c r="C27" s="176"/>
      <c r="D27" s="178" t="s">
        <v>207</v>
      </c>
    </row>
    <row r="28" spans="2:4" x14ac:dyDescent="0.25">
      <c r="B28" s="178" t="s">
        <v>189</v>
      </c>
      <c r="C28" s="176"/>
      <c r="D28" s="179" t="s">
        <v>187</v>
      </c>
    </row>
    <row r="29" spans="2:4" x14ac:dyDescent="0.25">
      <c r="B29" s="179" t="s">
        <v>208</v>
      </c>
      <c r="C29" s="176"/>
      <c r="D29" s="178" t="s">
        <v>195</v>
      </c>
    </row>
    <row r="30" spans="2:4" x14ac:dyDescent="0.25">
      <c r="B30" s="178" t="s">
        <v>184</v>
      </c>
      <c r="C30" s="176"/>
      <c r="D30" s="179" t="s">
        <v>221</v>
      </c>
    </row>
    <row r="31" spans="2:4" x14ac:dyDescent="0.25">
      <c r="B31" s="179" t="s">
        <v>178</v>
      </c>
      <c r="C31" s="176"/>
      <c r="D31" s="178" t="s">
        <v>226</v>
      </c>
    </row>
    <row r="32" spans="2:4" x14ac:dyDescent="0.25">
      <c r="B32" s="178" t="s">
        <v>199</v>
      </c>
      <c r="C32" s="176"/>
      <c r="D32" s="179" t="s">
        <v>225</v>
      </c>
    </row>
    <row r="33" spans="2:4" x14ac:dyDescent="0.25">
      <c r="B33" s="179" t="s">
        <v>181</v>
      </c>
      <c r="C33" s="176"/>
      <c r="D33" s="178" t="s">
        <v>224</v>
      </c>
    </row>
    <row r="34" spans="2:4" x14ac:dyDescent="0.25">
      <c r="B34" s="178" t="s">
        <v>209</v>
      </c>
      <c r="C34" s="176"/>
      <c r="D34" s="179" t="s">
        <v>183</v>
      </c>
    </row>
    <row r="35" spans="2:4" x14ac:dyDescent="0.25">
      <c r="B35" s="179" t="s">
        <v>180</v>
      </c>
      <c r="C35" s="176"/>
      <c r="D35" s="178" t="s">
        <v>212</v>
      </c>
    </row>
    <row r="36" spans="2:4" x14ac:dyDescent="0.25">
      <c r="B36" s="178" t="s">
        <v>223</v>
      </c>
      <c r="C36" s="176"/>
      <c r="D36" s="179" t="s">
        <v>216</v>
      </c>
    </row>
    <row r="37" spans="2:4" x14ac:dyDescent="0.25">
      <c r="B37" s="179" t="s">
        <v>193</v>
      </c>
      <c r="C37" s="176"/>
      <c r="D37" s="176"/>
    </row>
    <row r="38" spans="2:4" x14ac:dyDescent="0.25"/>
  </sheetData>
  <sheetProtection password="C7D5" sheet="1" objects="1" scenarios="1"/>
  <mergeCells count="1">
    <mergeCell ref="B5:D5"/>
  </mergeCells>
  <hyperlinks>
    <hyperlink ref="B7" location="Alvorada!A1" display="Alvorada"/>
    <hyperlink ref="B8" location="'Amaral Ferrador'!A1" display="Amaral Ferrador"/>
    <hyperlink ref="B9" location="Arambaré!A1" display="Arambaré"/>
    <hyperlink ref="B10" location="'Arroio dos Ratos'!A1" display="Arroio do Ratos"/>
    <hyperlink ref="B11" location="'Arroio do Sal'!A1" display="Arroio do Sal"/>
    <hyperlink ref="B12" location="'Arroio Grande'!A1" display="Arroio Grande"/>
    <hyperlink ref="B13" location="Bagé!A1" display="Bagé"/>
    <hyperlink ref="B14" location="'Balneário Pinhal'!A1" display="Balneário Pinhal"/>
    <hyperlink ref="B15" location="'Barra do Ribeiro'!A1" display="Barra do Ribeiro"/>
    <hyperlink ref="B16" location="Butia!A1" display="Butiá"/>
    <hyperlink ref="B17" location="Camaquã!A1" display="Camaquã"/>
    <hyperlink ref="B18" location="Candiota!A1" display="Candiota"/>
    <hyperlink ref="B19" location="Canguçu!A1" display="Canguçu"/>
    <hyperlink ref="B20" location="'Capão da Canoa'!A1" display="Capão da Canoa"/>
    <hyperlink ref="B21" location="'Capivari do Sul'!A1" display="Capivari do Sul"/>
    <hyperlink ref="B22" location="Caraa!A1" display="Caraá"/>
    <hyperlink ref="B23" location="Cerrito!A1" display="Cerrito"/>
    <hyperlink ref="B24" location="'Cerro Grande do Sul'!A1" display="Cerro Grande do Sul"/>
    <hyperlink ref="B25" location="Charqueadas!A1" display="Charqueadas"/>
    <hyperlink ref="B26" location="Chuvisca!A1" display="Chuvisca"/>
    <hyperlink ref="B27" location="Cidreira!A1" display="Cidreira"/>
    <hyperlink ref="B28" location="Cristal!A1" display="Cristal"/>
    <hyperlink ref="B29" location="'Dom Feliciano'!A1" display="Dom Feliciano"/>
    <hyperlink ref="B30" location="'Dom Pedrito'!A1" display="Dom Pedrito"/>
    <hyperlink ref="B31" location="'Dom Pedro de Alcântara'!A1" display="Dom Pedro de Alcântara"/>
    <hyperlink ref="B32" location="'Eldorado do Sul'!A1" display="Eldorado do Sul"/>
    <hyperlink ref="B33" location="'Encruzilhada do Sul'!A1" display="Encruzilhada do Sul"/>
    <hyperlink ref="B34" location="Guaiba!A1" display="Guaíba"/>
    <hyperlink ref="B35" location="Herval!A1" display="Herval"/>
    <hyperlink ref="B36" location="Imbé!A1" display="Imbé"/>
    <hyperlink ref="B37" location="Itati!A1" display="Itati"/>
    <hyperlink ref="D7" location="'Lavras do Sul'!A1" display="Lavras do Sul"/>
    <hyperlink ref="D8" location="Mampituba!A1" display="Mampituba"/>
    <hyperlink ref="D9" location="Maquiné!A1" display="Maquiné"/>
    <hyperlink ref="D10" location="'Mariana Pimentel'!A1" display="Mariana Pimentel"/>
    <hyperlink ref="D11" location="'Morrinhos do Sul'!A1" display="Morrinhos do Sul"/>
    <hyperlink ref="D12" location="'Morro Redondo'!A1" display="Morro Redondo"/>
    <hyperlink ref="D13" location="Mostardas!A1" display="Mostardas"/>
    <hyperlink ref="D14" location="Osório!A1" display="Osório"/>
    <hyperlink ref="D15" location="'Palmares do Sul'!A1" display="Palmares do Sul"/>
    <hyperlink ref="D16" location="'Pantano Grande'!A1" display="Pantano Grande"/>
    <hyperlink ref="D17" location="'Pedro Osório'!A1" display="Pedro Osório"/>
    <hyperlink ref="D18" location="'Pinheiro Machado'!A1" display="Pinheiro Machado"/>
    <hyperlink ref="D19" location="'Porto Alegre'!A1" display="Porto Alegre"/>
    <hyperlink ref="D20" location="'Santa Vitória do Palmar'!A1" display="Santa Vitória do Palmar"/>
    <hyperlink ref="D21" location="'Santo Antônio da Patrulha'!A1" display="Santo Antônio da Patrulha"/>
    <hyperlink ref="D22" location="'São Jerônimo'!A1" display="São Jerônimo"/>
    <hyperlink ref="D23" location="'São José do Norte'!A1" display="São José do Norte"/>
    <hyperlink ref="D24" location="'São Lourenço do Sul'!A1" display="São Lourenço do Sul"/>
    <hyperlink ref="D25" location="'Sentinela do Sul'!A1" display="Sentinela do Sul"/>
    <hyperlink ref="D26" location="'Sertão Santana'!A1" display="Sertão Santana"/>
    <hyperlink ref="D27" location="Tapes!A1" display="Tapes"/>
    <hyperlink ref="D28" location="Tavares!A1" display="Tavares"/>
    <hyperlink ref="D29" location="'Terra de Areia'!A1" display="Terra de Areia"/>
    <hyperlink ref="D30" location="Torres!A1" display="Torres"/>
    <hyperlink ref="D31" location="Tramandaí!A1" display="Tramandaí"/>
    <hyperlink ref="D32" location="'Três Cachoeiras'!A1" display="Três Cachoeiras"/>
    <hyperlink ref="D33" location="'Três Forquilhas'!A1" display="Três Forquilhas"/>
    <hyperlink ref="D34" location="Turuçu!A1" display="Turuçu"/>
    <hyperlink ref="D35" location="Viamão!A1" display="Viamão"/>
    <hyperlink ref="D36" location="'Xangri-lá'!A1" display="Xangri-lá"/>
  </hyperlinks>
  <pageMargins left="1.4960629921259843" right="0.51181102362204722" top="1.3779527559055118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" sqref="A2:E2"/>
    </sheetView>
  </sheetViews>
  <sheetFormatPr defaultRowHeight="15" x14ac:dyDescent="0.25"/>
  <cols>
    <col min="1" max="1" width="15.140625" style="23" customWidth="1"/>
    <col min="2" max="3" width="11.5703125" style="23" customWidth="1"/>
    <col min="4" max="4" width="11.140625" style="23" customWidth="1"/>
    <col min="5" max="5" width="11.28515625" style="23" customWidth="1"/>
  </cols>
  <sheetData>
    <row r="1" spans="1:5" x14ac:dyDescent="0.25">
      <c r="A1" s="175" t="s">
        <v>194</v>
      </c>
    </row>
    <row r="2" spans="1:5" s="204" customFormat="1" x14ac:dyDescent="0.25">
      <c r="A2" s="245" t="s">
        <v>261</v>
      </c>
      <c r="B2" s="245"/>
      <c r="C2" s="245"/>
      <c r="D2" s="245"/>
      <c r="E2" s="245"/>
    </row>
    <row r="3" spans="1:5" x14ac:dyDescent="0.25">
      <c r="A3" s="20" t="s">
        <v>10</v>
      </c>
      <c r="B3" s="248">
        <v>43556</v>
      </c>
      <c r="C3" s="249"/>
      <c r="D3" s="249"/>
      <c r="E3" s="250"/>
    </row>
    <row r="4" spans="1:5" x14ac:dyDescent="0.25">
      <c r="A4" s="261" t="s">
        <v>26</v>
      </c>
      <c r="B4" s="261"/>
      <c r="C4" s="261"/>
      <c r="D4" s="261"/>
      <c r="E4" s="261"/>
    </row>
    <row r="5" spans="1:5" ht="23.25" customHeight="1" x14ac:dyDescent="0.25">
      <c r="A5" s="272" t="s">
        <v>0</v>
      </c>
      <c r="B5" s="273" t="s">
        <v>93</v>
      </c>
      <c r="C5" s="272"/>
      <c r="D5" s="294" t="s">
        <v>11</v>
      </c>
      <c r="E5" s="3" t="s">
        <v>1</v>
      </c>
    </row>
    <row r="6" spans="1:5" ht="20.25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100</v>
      </c>
      <c r="D7" s="134" t="s">
        <v>5</v>
      </c>
      <c r="E7" s="6" t="s">
        <v>12</v>
      </c>
    </row>
    <row r="8" spans="1:5" x14ac:dyDescent="0.25">
      <c r="A8" s="271"/>
      <c r="B8" s="43">
        <v>101</v>
      </c>
      <c r="C8" s="41">
        <v>99999999</v>
      </c>
      <c r="D8" s="42">
        <v>3000</v>
      </c>
      <c r="E8" s="44">
        <v>0.03</v>
      </c>
    </row>
    <row r="9" spans="1:5" x14ac:dyDescent="0.25">
      <c r="A9" s="6" t="s">
        <v>6</v>
      </c>
      <c r="B9" s="292" t="s">
        <v>21</v>
      </c>
      <c r="C9" s="293"/>
      <c r="D9" s="42">
        <v>10000</v>
      </c>
      <c r="E9" s="44">
        <v>0.03</v>
      </c>
    </row>
    <row r="10" spans="1:5" x14ac:dyDescent="0.25">
      <c r="A10" s="6" t="s">
        <v>7</v>
      </c>
      <c r="B10" s="292" t="s">
        <v>21</v>
      </c>
      <c r="C10" s="293"/>
      <c r="D10" s="42">
        <v>7000</v>
      </c>
      <c r="E10" s="44">
        <v>0.03</v>
      </c>
    </row>
    <row r="11" spans="1:5" x14ac:dyDescent="0.25">
      <c r="A11" s="269" t="s">
        <v>13</v>
      </c>
      <c r="B11" s="40">
        <v>0</v>
      </c>
      <c r="C11" s="41">
        <v>100</v>
      </c>
      <c r="D11" s="134" t="s">
        <v>5</v>
      </c>
      <c r="E11" s="44" t="s">
        <v>12</v>
      </c>
    </row>
    <row r="12" spans="1:5" x14ac:dyDescent="0.25">
      <c r="A12" s="271"/>
      <c r="B12" s="40">
        <v>101</v>
      </c>
      <c r="C12" s="41">
        <v>99999999</v>
      </c>
      <c r="D12" s="42">
        <v>2000</v>
      </c>
      <c r="E12" s="44">
        <v>0.03</v>
      </c>
    </row>
    <row r="13" spans="1:5" x14ac:dyDescent="0.25">
      <c r="A13" s="6" t="s">
        <v>8</v>
      </c>
      <c r="B13" s="292" t="s">
        <v>21</v>
      </c>
      <c r="C13" s="293"/>
      <c r="D13" s="42">
        <v>7000</v>
      </c>
      <c r="E13" s="44">
        <v>0.03</v>
      </c>
    </row>
    <row r="14" spans="1:5" x14ac:dyDescent="0.25">
      <c r="A14" s="6" t="s">
        <v>15</v>
      </c>
      <c r="B14" s="292" t="s">
        <v>21</v>
      </c>
      <c r="C14" s="293"/>
      <c r="D14" s="42">
        <v>7000</v>
      </c>
      <c r="E14" s="44">
        <v>0.03</v>
      </c>
    </row>
    <row r="15" spans="1:5" x14ac:dyDescent="0.25">
      <c r="A15" s="6" t="s">
        <v>16</v>
      </c>
      <c r="B15" s="292" t="s">
        <v>21</v>
      </c>
      <c r="C15" s="293"/>
      <c r="D15" s="42">
        <v>7000</v>
      </c>
      <c r="E15" s="44">
        <v>0.03</v>
      </c>
    </row>
    <row r="17" spans="1:1" x14ac:dyDescent="0.25">
      <c r="A17" s="105" t="s">
        <v>95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B9:C9"/>
    <mergeCell ref="B10:C10"/>
    <mergeCell ref="A7:A8"/>
    <mergeCell ref="A11:A12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A2" sqref="A2:E2"/>
    </sheetView>
  </sheetViews>
  <sheetFormatPr defaultRowHeight="15" x14ac:dyDescent="0.25"/>
  <cols>
    <col min="1" max="1" width="15.5703125" style="23" customWidth="1"/>
    <col min="2" max="2" width="10.28515625" style="23" customWidth="1"/>
    <col min="3" max="3" width="13.5703125" style="23" customWidth="1"/>
    <col min="4" max="4" width="12.42578125" style="23" customWidth="1"/>
    <col min="5" max="5" width="12.28515625" style="23" customWidth="1"/>
  </cols>
  <sheetData>
    <row r="1" spans="1:5" x14ac:dyDescent="0.25">
      <c r="A1" s="175" t="s">
        <v>249</v>
      </c>
    </row>
    <row r="2" spans="1:5" s="204" customFormat="1" x14ac:dyDescent="0.25">
      <c r="A2" s="245" t="s">
        <v>262</v>
      </c>
      <c r="B2" s="245"/>
      <c r="C2" s="245"/>
      <c r="D2" s="245"/>
      <c r="E2" s="245"/>
    </row>
    <row r="3" spans="1:5" x14ac:dyDescent="0.25">
      <c r="A3" s="20" t="s">
        <v>10</v>
      </c>
      <c r="B3" s="248">
        <v>37746</v>
      </c>
      <c r="C3" s="249"/>
      <c r="D3" s="249"/>
      <c r="E3" s="250"/>
    </row>
    <row r="4" spans="1:5" x14ac:dyDescent="0.25">
      <c r="A4" s="260" t="s">
        <v>107</v>
      </c>
      <c r="B4" s="261"/>
      <c r="C4" s="261"/>
      <c r="D4" s="261"/>
      <c r="E4" s="261"/>
    </row>
    <row r="5" spans="1:5" ht="25.5" customHeight="1" x14ac:dyDescent="0.25">
      <c r="A5" s="272" t="s">
        <v>0</v>
      </c>
      <c r="B5" s="273" t="s">
        <v>93</v>
      </c>
      <c r="C5" s="272"/>
      <c r="D5" s="294" t="s">
        <v>11</v>
      </c>
      <c r="E5" s="3" t="s">
        <v>1</v>
      </c>
    </row>
    <row r="6" spans="1:5" ht="18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100</v>
      </c>
      <c r="D7" s="134" t="s">
        <v>5</v>
      </c>
      <c r="E7" s="6" t="s">
        <v>12</v>
      </c>
    </row>
    <row r="8" spans="1:5" x14ac:dyDescent="0.25">
      <c r="A8" s="270"/>
      <c r="B8" s="41">
        <v>101</v>
      </c>
      <c r="C8" s="41">
        <v>150</v>
      </c>
      <c r="D8" s="134" t="s">
        <v>5</v>
      </c>
      <c r="E8" s="44">
        <v>2.5000000000000001E-2</v>
      </c>
    </row>
    <row r="9" spans="1:5" x14ac:dyDescent="0.25">
      <c r="A9" s="270"/>
      <c r="B9" s="41">
        <v>151</v>
      </c>
      <c r="C9" s="41">
        <v>200</v>
      </c>
      <c r="D9" s="134" t="s">
        <v>5</v>
      </c>
      <c r="E9" s="44">
        <v>0.03</v>
      </c>
    </row>
    <row r="10" spans="1:5" x14ac:dyDescent="0.25">
      <c r="A10" s="270"/>
      <c r="B10" s="41">
        <v>201</v>
      </c>
      <c r="C10" s="41">
        <v>250</v>
      </c>
      <c r="D10" s="134" t="s">
        <v>5</v>
      </c>
      <c r="E10" s="44">
        <v>3.5000000000000003E-2</v>
      </c>
    </row>
    <row r="11" spans="1:5" x14ac:dyDescent="0.25">
      <c r="A11" s="270"/>
      <c r="B11" s="41">
        <v>251</v>
      </c>
      <c r="C11" s="41">
        <v>350</v>
      </c>
      <c r="D11" s="134" t="s">
        <v>5</v>
      </c>
      <c r="E11" s="44">
        <v>0.04</v>
      </c>
    </row>
    <row r="12" spans="1:5" x14ac:dyDescent="0.25">
      <c r="A12" s="270"/>
      <c r="B12" s="41">
        <v>351</v>
      </c>
      <c r="C12" s="41">
        <v>500</v>
      </c>
      <c r="D12" s="134" t="s">
        <v>5</v>
      </c>
      <c r="E12" s="44">
        <v>4.4999999999999998E-2</v>
      </c>
    </row>
    <row r="13" spans="1:5" x14ac:dyDescent="0.25">
      <c r="A13" s="271"/>
      <c r="B13" s="41">
        <v>500</v>
      </c>
      <c r="C13" s="41">
        <v>99999999</v>
      </c>
      <c r="D13" s="42">
        <v>3000</v>
      </c>
      <c r="E13" s="44">
        <v>0.05</v>
      </c>
    </row>
    <row r="14" spans="1:5" x14ac:dyDescent="0.25">
      <c r="A14" s="269" t="s">
        <v>6</v>
      </c>
      <c r="B14" s="40">
        <v>0</v>
      </c>
      <c r="C14" s="41">
        <v>300</v>
      </c>
      <c r="D14" s="134" t="s">
        <v>5</v>
      </c>
      <c r="E14" s="44">
        <v>3.5000000000000003E-2</v>
      </c>
    </row>
    <row r="15" spans="1:5" x14ac:dyDescent="0.25">
      <c r="A15" s="270"/>
      <c r="B15" s="41">
        <v>301</v>
      </c>
      <c r="C15" s="41">
        <v>500</v>
      </c>
      <c r="D15" s="134" t="s">
        <v>5</v>
      </c>
      <c r="E15" s="44">
        <v>0.04</v>
      </c>
    </row>
    <row r="16" spans="1:5" x14ac:dyDescent="0.25">
      <c r="A16" s="270"/>
      <c r="B16" s="41">
        <v>501</v>
      </c>
      <c r="C16" s="41">
        <v>1000</v>
      </c>
      <c r="D16" s="134" t="s">
        <v>5</v>
      </c>
      <c r="E16" s="44">
        <v>4.4999999999999998E-2</v>
      </c>
    </row>
    <row r="17" spans="1:5" x14ac:dyDescent="0.25">
      <c r="A17" s="271"/>
      <c r="B17" s="41">
        <v>1001</v>
      </c>
      <c r="C17" s="41">
        <v>99999999</v>
      </c>
      <c r="D17" s="42">
        <v>10000</v>
      </c>
      <c r="E17" s="44">
        <v>0.05</v>
      </c>
    </row>
    <row r="18" spans="1:5" x14ac:dyDescent="0.25">
      <c r="A18" s="269" t="s">
        <v>7</v>
      </c>
      <c r="B18" s="40">
        <v>0</v>
      </c>
      <c r="C18" s="41">
        <v>300</v>
      </c>
      <c r="D18" s="134" t="s">
        <v>5</v>
      </c>
      <c r="E18" s="44">
        <v>3.5000000000000003E-2</v>
      </c>
    </row>
    <row r="19" spans="1:5" x14ac:dyDescent="0.25">
      <c r="A19" s="270"/>
      <c r="B19" s="41">
        <v>301</v>
      </c>
      <c r="C19" s="41">
        <v>500</v>
      </c>
      <c r="D19" s="134" t="s">
        <v>5</v>
      </c>
      <c r="E19" s="44">
        <v>0.04</v>
      </c>
    </row>
    <row r="20" spans="1:5" x14ac:dyDescent="0.25">
      <c r="A20" s="270"/>
      <c r="B20" s="41">
        <v>501</v>
      </c>
      <c r="C20" s="41">
        <v>1000</v>
      </c>
      <c r="D20" s="134" t="s">
        <v>5</v>
      </c>
      <c r="E20" s="44">
        <v>4.4999999999999998E-2</v>
      </c>
    </row>
    <row r="21" spans="1:5" x14ac:dyDescent="0.25">
      <c r="A21" s="271"/>
      <c r="B21" s="45">
        <v>1001</v>
      </c>
      <c r="C21" s="41">
        <v>99999999</v>
      </c>
      <c r="D21" s="42">
        <v>7000</v>
      </c>
      <c r="E21" s="44">
        <v>0.05</v>
      </c>
    </row>
    <row r="22" spans="1:5" x14ac:dyDescent="0.25">
      <c r="A22" s="6" t="s">
        <v>13</v>
      </c>
      <c r="B22" s="40">
        <v>0</v>
      </c>
      <c r="C22" s="41">
        <v>99999999</v>
      </c>
      <c r="D22" s="134" t="s">
        <v>5</v>
      </c>
      <c r="E22" s="44" t="s">
        <v>12</v>
      </c>
    </row>
    <row r="23" spans="1:5" x14ac:dyDescent="0.25">
      <c r="A23" s="269" t="s">
        <v>8</v>
      </c>
      <c r="B23" s="40">
        <v>0</v>
      </c>
      <c r="C23" s="41">
        <v>300</v>
      </c>
      <c r="D23" s="134" t="s">
        <v>5</v>
      </c>
      <c r="E23" s="44">
        <v>3.5000000000000003E-2</v>
      </c>
    </row>
    <row r="24" spans="1:5" x14ac:dyDescent="0.25">
      <c r="A24" s="270"/>
      <c r="B24" s="41">
        <v>301</v>
      </c>
      <c r="C24" s="41">
        <v>500</v>
      </c>
      <c r="D24" s="134" t="s">
        <v>5</v>
      </c>
      <c r="E24" s="44">
        <v>0.04</v>
      </c>
    </row>
    <row r="25" spans="1:5" x14ac:dyDescent="0.25">
      <c r="A25" s="270"/>
      <c r="B25" s="41">
        <v>501</v>
      </c>
      <c r="C25" s="41">
        <v>1000</v>
      </c>
      <c r="D25" s="134" t="s">
        <v>5</v>
      </c>
      <c r="E25" s="44">
        <v>4.4999999999999998E-2</v>
      </c>
    </row>
    <row r="26" spans="1:5" x14ac:dyDescent="0.25">
      <c r="A26" s="271"/>
      <c r="B26" s="41">
        <v>1001</v>
      </c>
      <c r="C26" s="41">
        <v>99999999</v>
      </c>
      <c r="D26" s="42">
        <v>7000</v>
      </c>
      <c r="E26" s="44">
        <v>0.05</v>
      </c>
    </row>
    <row r="27" spans="1:5" x14ac:dyDescent="0.25">
      <c r="A27" s="269" t="s">
        <v>15</v>
      </c>
      <c r="B27" s="40">
        <v>0</v>
      </c>
      <c r="C27" s="41">
        <v>300</v>
      </c>
      <c r="D27" s="134" t="s">
        <v>5</v>
      </c>
      <c r="E27" s="44">
        <v>3.5000000000000003E-2</v>
      </c>
    </row>
    <row r="28" spans="1:5" x14ac:dyDescent="0.25">
      <c r="A28" s="270"/>
      <c r="B28" s="41">
        <v>301</v>
      </c>
      <c r="C28" s="41">
        <v>500</v>
      </c>
      <c r="D28" s="134" t="s">
        <v>5</v>
      </c>
      <c r="E28" s="44">
        <v>0.04</v>
      </c>
    </row>
    <row r="29" spans="1:5" x14ac:dyDescent="0.25">
      <c r="A29" s="270"/>
      <c r="B29" s="41">
        <v>501</v>
      </c>
      <c r="C29" s="41">
        <v>1000</v>
      </c>
      <c r="D29" s="134" t="s">
        <v>5</v>
      </c>
      <c r="E29" s="44">
        <v>4.4999999999999998E-2</v>
      </c>
    </row>
    <row r="30" spans="1:5" x14ac:dyDescent="0.25">
      <c r="A30" s="271"/>
      <c r="B30" s="41">
        <v>1001</v>
      </c>
      <c r="C30" s="41">
        <v>99999999</v>
      </c>
      <c r="D30" s="42">
        <v>7000</v>
      </c>
      <c r="E30" s="44">
        <v>0.05</v>
      </c>
    </row>
    <row r="31" spans="1:5" x14ac:dyDescent="0.25">
      <c r="A31" s="269" t="s">
        <v>16</v>
      </c>
      <c r="B31" s="40">
        <v>0</v>
      </c>
      <c r="C31" s="41">
        <v>300</v>
      </c>
      <c r="D31" s="134" t="s">
        <v>5</v>
      </c>
      <c r="E31" s="44">
        <v>3.5000000000000003E-2</v>
      </c>
    </row>
    <row r="32" spans="1:5" x14ac:dyDescent="0.25">
      <c r="A32" s="270"/>
      <c r="B32" s="41">
        <v>301</v>
      </c>
      <c r="C32" s="41">
        <v>500</v>
      </c>
      <c r="D32" s="134" t="s">
        <v>5</v>
      </c>
      <c r="E32" s="44">
        <v>0.04</v>
      </c>
    </row>
    <row r="33" spans="1:5" x14ac:dyDescent="0.25">
      <c r="A33" s="270"/>
      <c r="B33" s="41">
        <v>501</v>
      </c>
      <c r="C33" s="41">
        <v>1000</v>
      </c>
      <c r="D33" s="134" t="s">
        <v>5</v>
      </c>
      <c r="E33" s="44">
        <v>4.4999999999999998E-2</v>
      </c>
    </row>
    <row r="34" spans="1:5" x14ac:dyDescent="0.25">
      <c r="A34" s="271"/>
      <c r="B34" s="41">
        <v>1001</v>
      </c>
      <c r="C34" s="41">
        <v>99999999</v>
      </c>
      <c r="D34" s="42">
        <v>7000</v>
      </c>
      <c r="E34" s="44">
        <v>0.05</v>
      </c>
    </row>
    <row r="36" spans="1:5" x14ac:dyDescent="0.25">
      <c r="A36" s="105" t="s">
        <v>95</v>
      </c>
    </row>
  </sheetData>
  <sheetProtection password="C7D5" sheet="1" objects="1" scenarios="1"/>
  <mergeCells count="12">
    <mergeCell ref="A31:A34"/>
    <mergeCell ref="A4:E4"/>
    <mergeCell ref="A14:A17"/>
    <mergeCell ref="A5:A6"/>
    <mergeCell ref="B5:C5"/>
    <mergeCell ref="D5:D6"/>
    <mergeCell ref="A7:A13"/>
    <mergeCell ref="A2:E2"/>
    <mergeCell ref="B3:E3"/>
    <mergeCell ref="A18:A21"/>
    <mergeCell ref="A23:A26"/>
    <mergeCell ref="A27:A30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" sqref="A2:E2"/>
    </sheetView>
  </sheetViews>
  <sheetFormatPr defaultRowHeight="15" x14ac:dyDescent="0.25"/>
  <cols>
    <col min="1" max="1" width="15" style="108" customWidth="1"/>
    <col min="2" max="2" width="9.5703125" style="108" customWidth="1"/>
    <col min="3" max="3" width="11.5703125" style="108" customWidth="1"/>
    <col min="4" max="5" width="11.7109375" style="108" customWidth="1"/>
    <col min="6" max="16384" width="9.140625" style="105"/>
  </cols>
  <sheetData>
    <row r="1" spans="1:5" x14ac:dyDescent="0.25">
      <c r="A1" s="180" t="s">
        <v>230</v>
      </c>
    </row>
    <row r="2" spans="1:5" x14ac:dyDescent="0.25">
      <c r="A2" s="295" t="s">
        <v>263</v>
      </c>
      <c r="B2" s="295"/>
      <c r="C2" s="295"/>
      <c r="D2" s="295"/>
      <c r="E2" s="295"/>
    </row>
    <row r="3" spans="1:5" x14ac:dyDescent="0.25">
      <c r="A3" s="104" t="s">
        <v>10</v>
      </c>
      <c r="B3" s="298">
        <v>37746</v>
      </c>
      <c r="C3" s="298"/>
      <c r="D3" s="298"/>
      <c r="E3" s="298"/>
    </row>
    <row r="4" spans="1:5" x14ac:dyDescent="0.25">
      <c r="A4" s="299" t="s">
        <v>76</v>
      </c>
      <c r="B4" s="299"/>
      <c r="C4" s="299"/>
      <c r="D4" s="299"/>
      <c r="E4" s="299"/>
    </row>
    <row r="5" spans="1:5" ht="30.75" customHeight="1" x14ac:dyDescent="0.25">
      <c r="A5" s="302" t="s">
        <v>0</v>
      </c>
      <c r="B5" s="300" t="s">
        <v>87</v>
      </c>
      <c r="C5" s="301"/>
      <c r="D5" s="304" t="s">
        <v>11</v>
      </c>
      <c r="E5" s="88" t="s">
        <v>1</v>
      </c>
    </row>
    <row r="6" spans="1:5" ht="18" customHeight="1" x14ac:dyDescent="0.25">
      <c r="A6" s="303"/>
      <c r="B6" s="87" t="s">
        <v>2</v>
      </c>
      <c r="C6" s="87" t="s">
        <v>3</v>
      </c>
      <c r="D6" s="305"/>
      <c r="E6" s="88" t="s">
        <v>94</v>
      </c>
    </row>
    <row r="7" spans="1:5" x14ac:dyDescent="0.25">
      <c r="A7" s="269" t="s">
        <v>4</v>
      </c>
      <c r="B7" s="86">
        <v>0</v>
      </c>
      <c r="C7" s="86">
        <v>50</v>
      </c>
      <c r="D7" s="111" t="s">
        <v>5</v>
      </c>
      <c r="E7" s="19" t="s">
        <v>12</v>
      </c>
    </row>
    <row r="8" spans="1:5" x14ac:dyDescent="0.25">
      <c r="A8" s="270"/>
      <c r="B8" s="86">
        <v>51</v>
      </c>
      <c r="C8" s="86">
        <v>100</v>
      </c>
      <c r="D8" s="111" t="s">
        <v>5</v>
      </c>
      <c r="E8" s="113">
        <v>3.5000000000000003E-2</v>
      </c>
    </row>
    <row r="9" spans="1:5" x14ac:dyDescent="0.25">
      <c r="A9" s="270"/>
      <c r="B9" s="86">
        <v>100</v>
      </c>
      <c r="C9" s="86">
        <v>150</v>
      </c>
      <c r="D9" s="111" t="s">
        <v>5</v>
      </c>
      <c r="E9" s="113">
        <v>0.04</v>
      </c>
    </row>
    <row r="10" spans="1:5" x14ac:dyDescent="0.25">
      <c r="A10" s="270"/>
      <c r="B10" s="86">
        <v>151</v>
      </c>
      <c r="C10" s="86">
        <v>200</v>
      </c>
      <c r="D10" s="111" t="s">
        <v>5</v>
      </c>
      <c r="E10" s="113">
        <v>4.4999999999999998E-2</v>
      </c>
    </row>
    <row r="11" spans="1:5" x14ac:dyDescent="0.25">
      <c r="A11" s="270"/>
      <c r="B11" s="86">
        <v>201</v>
      </c>
      <c r="C11" s="86">
        <v>500</v>
      </c>
      <c r="D11" s="111" t="s">
        <v>5</v>
      </c>
      <c r="E11" s="113">
        <v>5.5E-2</v>
      </c>
    </row>
    <row r="12" spans="1:5" x14ac:dyDescent="0.25">
      <c r="A12" s="271"/>
      <c r="B12" s="86">
        <v>501</v>
      </c>
      <c r="C12" s="78">
        <v>99999999</v>
      </c>
      <c r="D12" s="86">
        <v>3000</v>
      </c>
      <c r="E12" s="113">
        <v>0.06</v>
      </c>
    </row>
    <row r="13" spans="1:5" x14ac:dyDescent="0.25">
      <c r="A13" s="269" t="s">
        <v>6</v>
      </c>
      <c r="B13" s="96">
        <v>0</v>
      </c>
      <c r="C13" s="114">
        <v>1000</v>
      </c>
      <c r="D13" s="115" t="s">
        <v>5</v>
      </c>
      <c r="E13" s="113">
        <v>0.05</v>
      </c>
    </row>
    <row r="14" spans="1:5" x14ac:dyDescent="0.25">
      <c r="A14" s="271"/>
      <c r="B14" s="96">
        <v>1001</v>
      </c>
      <c r="C14" s="114">
        <v>99999999</v>
      </c>
      <c r="D14" s="114">
        <v>10000</v>
      </c>
      <c r="E14" s="113">
        <v>0.06</v>
      </c>
    </row>
    <row r="15" spans="1:5" x14ac:dyDescent="0.25">
      <c r="A15" s="269" t="s">
        <v>7</v>
      </c>
      <c r="B15" s="96">
        <v>0</v>
      </c>
      <c r="C15" s="114">
        <v>1000</v>
      </c>
      <c r="D15" s="115" t="s">
        <v>5</v>
      </c>
      <c r="E15" s="113">
        <v>0.05</v>
      </c>
    </row>
    <row r="16" spans="1:5" x14ac:dyDescent="0.25">
      <c r="A16" s="271"/>
      <c r="B16" s="114">
        <v>1001</v>
      </c>
      <c r="C16" s="78">
        <v>99999999</v>
      </c>
      <c r="D16" s="114">
        <v>7000</v>
      </c>
      <c r="E16" s="113">
        <v>0.06</v>
      </c>
    </row>
    <row r="17" spans="1:5" ht="62.25" customHeight="1" x14ac:dyDescent="0.25">
      <c r="A17" s="112" t="s">
        <v>75</v>
      </c>
      <c r="B17" s="296" t="s">
        <v>21</v>
      </c>
      <c r="C17" s="297"/>
      <c r="D17" s="111" t="s">
        <v>5</v>
      </c>
      <c r="E17" s="19" t="s">
        <v>12</v>
      </c>
    </row>
    <row r="18" spans="1:5" ht="18.75" customHeight="1" x14ac:dyDescent="0.25"/>
    <row r="19" spans="1:5" x14ac:dyDescent="0.25">
      <c r="A19" s="105" t="s">
        <v>77</v>
      </c>
    </row>
  </sheetData>
  <sheetProtection password="C7D5" sheet="1" objects="1" scenarios="1"/>
  <mergeCells count="10">
    <mergeCell ref="A2:E2"/>
    <mergeCell ref="B17:C17"/>
    <mergeCell ref="B3:E3"/>
    <mergeCell ref="A13:A14"/>
    <mergeCell ref="A15:A16"/>
    <mergeCell ref="A7:A12"/>
    <mergeCell ref="A4:E4"/>
    <mergeCell ref="B5:C5"/>
    <mergeCell ref="A5:A6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" sqref="A2:E2"/>
    </sheetView>
  </sheetViews>
  <sheetFormatPr defaultRowHeight="15" x14ac:dyDescent="0.25"/>
  <cols>
    <col min="1" max="1" width="15.42578125" style="23" customWidth="1"/>
    <col min="2" max="2" width="10.85546875" style="23" customWidth="1"/>
    <col min="3" max="3" width="11.5703125" style="23" customWidth="1"/>
    <col min="4" max="4" width="11.28515625" style="23" customWidth="1"/>
    <col min="5" max="5" width="11.5703125" style="23" bestFit="1" customWidth="1"/>
  </cols>
  <sheetData>
    <row r="1" spans="1:5" x14ac:dyDescent="0.25">
      <c r="A1" s="175" t="s">
        <v>231</v>
      </c>
    </row>
    <row r="2" spans="1:5" s="204" customFormat="1" x14ac:dyDescent="0.25">
      <c r="A2" s="245" t="s">
        <v>264</v>
      </c>
      <c r="B2" s="245"/>
      <c r="C2" s="245"/>
      <c r="D2" s="245"/>
      <c r="E2" s="245"/>
    </row>
    <row r="3" spans="1:5" x14ac:dyDescent="0.25">
      <c r="A3" s="20" t="s">
        <v>10</v>
      </c>
      <c r="B3" s="248">
        <v>38567</v>
      </c>
      <c r="C3" s="249"/>
      <c r="D3" s="249"/>
      <c r="E3" s="250"/>
    </row>
    <row r="4" spans="1:5" x14ac:dyDescent="0.25">
      <c r="A4" s="261" t="s">
        <v>51</v>
      </c>
      <c r="B4" s="261"/>
      <c r="C4" s="261"/>
      <c r="D4" s="261"/>
      <c r="E4" s="261"/>
    </row>
    <row r="5" spans="1:5" ht="21.75" customHeight="1" x14ac:dyDescent="0.25">
      <c r="A5" s="272" t="s">
        <v>0</v>
      </c>
      <c r="B5" s="273" t="s">
        <v>93</v>
      </c>
      <c r="C5" s="272"/>
      <c r="D5" s="294" t="s">
        <v>11</v>
      </c>
      <c r="E5" s="3" t="s">
        <v>1</v>
      </c>
    </row>
    <row r="6" spans="1:5" ht="22.5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80</v>
      </c>
      <c r="D7" s="134" t="s">
        <v>5</v>
      </c>
      <c r="E7" s="46" t="s">
        <v>12</v>
      </c>
    </row>
    <row r="8" spans="1:5" x14ac:dyDescent="0.25">
      <c r="A8" s="271"/>
      <c r="B8" s="43">
        <v>81</v>
      </c>
      <c r="C8" s="41">
        <v>99999999</v>
      </c>
      <c r="D8" s="42">
        <v>3000</v>
      </c>
      <c r="E8" s="141">
        <v>0.06</v>
      </c>
    </row>
    <row r="9" spans="1:5" x14ac:dyDescent="0.25">
      <c r="A9" s="6" t="s">
        <v>6</v>
      </c>
      <c r="B9" s="292" t="s">
        <v>21</v>
      </c>
      <c r="C9" s="293"/>
      <c r="D9" s="42">
        <v>10000</v>
      </c>
      <c r="E9" s="141">
        <v>0.06</v>
      </c>
    </row>
    <row r="10" spans="1:5" x14ac:dyDescent="0.25">
      <c r="A10" s="6" t="s">
        <v>7</v>
      </c>
      <c r="B10" s="292" t="s">
        <v>21</v>
      </c>
      <c r="C10" s="293"/>
      <c r="D10" s="42">
        <v>7000</v>
      </c>
      <c r="E10" s="141">
        <v>0.06</v>
      </c>
    </row>
    <row r="11" spans="1:5" x14ac:dyDescent="0.25">
      <c r="A11" s="6" t="s">
        <v>13</v>
      </c>
      <c r="B11" s="292" t="s">
        <v>21</v>
      </c>
      <c r="C11" s="293"/>
      <c r="D11" s="134" t="s">
        <v>5</v>
      </c>
      <c r="E11" s="141" t="s">
        <v>12</v>
      </c>
    </row>
    <row r="12" spans="1:5" x14ac:dyDescent="0.25">
      <c r="A12" s="6" t="s">
        <v>8</v>
      </c>
      <c r="B12" s="292" t="s">
        <v>21</v>
      </c>
      <c r="C12" s="293"/>
      <c r="D12" s="42">
        <v>7000</v>
      </c>
      <c r="E12" s="141">
        <v>0.06</v>
      </c>
    </row>
    <row r="13" spans="1:5" x14ac:dyDescent="0.25">
      <c r="A13" s="6" t="s">
        <v>15</v>
      </c>
      <c r="B13" s="292" t="s">
        <v>21</v>
      </c>
      <c r="C13" s="293"/>
      <c r="D13" s="42">
        <v>7000</v>
      </c>
      <c r="E13" s="141">
        <v>0.06</v>
      </c>
    </row>
    <row r="14" spans="1:5" x14ac:dyDescent="0.25">
      <c r="A14" s="6" t="s">
        <v>16</v>
      </c>
      <c r="B14" s="292" t="s">
        <v>21</v>
      </c>
      <c r="C14" s="293"/>
      <c r="D14" s="42">
        <v>7000</v>
      </c>
      <c r="E14" s="141">
        <v>0.06</v>
      </c>
    </row>
    <row r="16" spans="1:5" x14ac:dyDescent="0.25">
      <c r="A16" s="105" t="s">
        <v>95</v>
      </c>
    </row>
  </sheetData>
  <sheetProtection password="C7D5" sheet="1" objects="1" scenarios="1"/>
  <mergeCells count="13">
    <mergeCell ref="A2:E2"/>
    <mergeCell ref="B14:C14"/>
    <mergeCell ref="B9:C9"/>
    <mergeCell ref="B10:C10"/>
    <mergeCell ref="B11:C11"/>
    <mergeCell ref="B12:C12"/>
    <mergeCell ref="B13:C13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5" sqref="G15"/>
    </sheetView>
  </sheetViews>
  <sheetFormatPr defaultRowHeight="15" x14ac:dyDescent="0.25"/>
  <cols>
    <col min="1" max="1" width="27" style="23" customWidth="1"/>
    <col min="2" max="2" width="9.7109375" style="23" customWidth="1"/>
    <col min="3" max="3" width="13.42578125" style="23" customWidth="1"/>
    <col min="4" max="4" width="9.85546875" style="23" customWidth="1"/>
  </cols>
  <sheetData>
    <row r="1" spans="1:5" x14ac:dyDescent="0.25">
      <c r="A1" s="175" t="s">
        <v>175</v>
      </c>
    </row>
    <row r="2" spans="1:5" s="204" customFormat="1" x14ac:dyDescent="0.25">
      <c r="A2" s="245" t="s">
        <v>265</v>
      </c>
      <c r="B2" s="245"/>
      <c r="C2" s="245"/>
      <c r="D2" s="245"/>
    </row>
    <row r="3" spans="1:5" x14ac:dyDescent="0.25">
      <c r="A3" s="20" t="s">
        <v>10</v>
      </c>
      <c r="B3" s="268">
        <v>43466</v>
      </c>
      <c r="C3" s="268"/>
      <c r="D3" s="268"/>
    </row>
    <row r="4" spans="1:5" x14ac:dyDescent="0.25">
      <c r="A4" s="309" t="s">
        <v>114</v>
      </c>
      <c r="B4" s="309"/>
      <c r="C4" s="309"/>
      <c r="D4" s="309"/>
    </row>
    <row r="5" spans="1:5" x14ac:dyDescent="0.25">
      <c r="A5" s="299" t="s">
        <v>0</v>
      </c>
      <c r="B5" s="299" t="s">
        <v>93</v>
      </c>
      <c r="C5" s="299"/>
      <c r="D5" s="299" t="s">
        <v>1</v>
      </c>
    </row>
    <row r="6" spans="1:5" x14ac:dyDescent="0.25">
      <c r="A6" s="299"/>
      <c r="B6" s="16" t="s">
        <v>2</v>
      </c>
      <c r="C6" s="16" t="s">
        <v>3</v>
      </c>
      <c r="D6" s="299"/>
    </row>
    <row r="7" spans="1:5" x14ac:dyDescent="0.25">
      <c r="A7" s="36" t="s">
        <v>20</v>
      </c>
      <c r="B7" s="306" t="s">
        <v>21</v>
      </c>
      <c r="C7" s="307"/>
      <c r="D7" s="70" t="s">
        <v>12</v>
      </c>
    </row>
    <row r="8" spans="1:5" x14ac:dyDescent="0.25">
      <c r="A8" s="310" t="s">
        <v>17</v>
      </c>
      <c r="B8" s="26">
        <v>0</v>
      </c>
      <c r="C8" s="26">
        <v>50</v>
      </c>
      <c r="D8" s="70" t="s">
        <v>12</v>
      </c>
    </row>
    <row r="9" spans="1:5" x14ac:dyDescent="0.25">
      <c r="A9" s="311"/>
      <c r="B9" s="26">
        <v>51</v>
      </c>
      <c r="C9" s="34">
        <v>99999999</v>
      </c>
      <c r="D9" s="138">
        <v>2.77</v>
      </c>
    </row>
    <row r="10" spans="1:5" x14ac:dyDescent="0.25">
      <c r="A10" s="26" t="s">
        <v>6</v>
      </c>
      <c r="B10" s="306" t="s">
        <v>21</v>
      </c>
      <c r="C10" s="307"/>
      <c r="D10" s="138">
        <v>27.74</v>
      </c>
    </row>
    <row r="11" spans="1:5" x14ac:dyDescent="0.25">
      <c r="A11" s="308" t="s">
        <v>7</v>
      </c>
      <c r="B11" s="26">
        <v>0</v>
      </c>
      <c r="C11" s="26">
        <v>400</v>
      </c>
      <c r="D11" s="138">
        <v>9.25</v>
      </c>
    </row>
    <row r="12" spans="1:5" x14ac:dyDescent="0.25">
      <c r="A12" s="308"/>
      <c r="B12" s="26">
        <v>401</v>
      </c>
      <c r="C12" s="34">
        <v>99999999</v>
      </c>
      <c r="D12" s="138">
        <v>18.489999999999998</v>
      </c>
    </row>
    <row r="13" spans="1:5" x14ac:dyDescent="0.25">
      <c r="A13" s="36" t="s">
        <v>13</v>
      </c>
      <c r="B13" s="26">
        <v>0</v>
      </c>
      <c r="C13" s="34">
        <v>70</v>
      </c>
      <c r="D13" s="70" t="s">
        <v>12</v>
      </c>
    </row>
    <row r="14" spans="1:5" ht="29.25" customHeight="1" x14ac:dyDescent="0.25">
      <c r="A14" s="181" t="s">
        <v>248</v>
      </c>
      <c r="B14" s="182">
        <v>71</v>
      </c>
      <c r="C14" s="183">
        <v>99999999</v>
      </c>
      <c r="D14" s="184">
        <v>2.77</v>
      </c>
      <c r="E14" s="140"/>
    </row>
    <row r="15" spans="1:5" x14ac:dyDescent="0.25">
      <c r="A15" s="26" t="s">
        <v>15</v>
      </c>
      <c r="B15" s="306" t="s">
        <v>21</v>
      </c>
      <c r="C15" s="307"/>
      <c r="D15" s="138">
        <v>27.74</v>
      </c>
    </row>
  </sheetData>
  <sheetProtection password="C7D5" sheet="1" objects="1" scenarios="1"/>
  <mergeCells count="11">
    <mergeCell ref="A2:D2"/>
    <mergeCell ref="B15:C15"/>
    <mergeCell ref="B7:C7"/>
    <mergeCell ref="B10:C10"/>
    <mergeCell ref="A11:A12"/>
    <mergeCell ref="B3:D3"/>
    <mergeCell ref="A4:D4"/>
    <mergeCell ref="A5:A6"/>
    <mergeCell ref="B5:C5"/>
    <mergeCell ref="D5:D6"/>
    <mergeCell ref="A8:A9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2" sqref="A2:D2"/>
    </sheetView>
  </sheetViews>
  <sheetFormatPr defaultRowHeight="15" x14ac:dyDescent="0.25"/>
  <cols>
    <col min="1" max="1" width="12.85546875" style="23" customWidth="1"/>
    <col min="2" max="3" width="10.7109375" style="23" customWidth="1"/>
    <col min="4" max="4" width="10.28515625" style="23" customWidth="1"/>
  </cols>
  <sheetData>
    <row r="1" spans="1:4" x14ac:dyDescent="0.25">
      <c r="A1" s="175" t="s">
        <v>204</v>
      </c>
    </row>
    <row r="2" spans="1:4" s="204" customFormat="1" x14ac:dyDescent="0.25">
      <c r="A2" s="245" t="s">
        <v>266</v>
      </c>
      <c r="B2" s="245"/>
      <c r="C2" s="245"/>
      <c r="D2" s="245"/>
    </row>
    <row r="3" spans="1:4" x14ac:dyDescent="0.25">
      <c r="A3" s="20" t="s">
        <v>10</v>
      </c>
      <c r="B3" s="248">
        <v>43929</v>
      </c>
      <c r="C3" s="249"/>
      <c r="D3" s="250"/>
    </row>
    <row r="4" spans="1:4" x14ac:dyDescent="0.25">
      <c r="A4" s="299" t="s">
        <v>126</v>
      </c>
      <c r="B4" s="299"/>
      <c r="C4" s="299"/>
      <c r="D4" s="299"/>
    </row>
    <row r="5" spans="1:4" x14ac:dyDescent="0.25">
      <c r="A5" s="312" t="s">
        <v>0</v>
      </c>
      <c r="B5" s="314" t="s">
        <v>97</v>
      </c>
      <c r="C5" s="256"/>
      <c r="D5" s="315" t="s">
        <v>1</v>
      </c>
    </row>
    <row r="6" spans="1:4" x14ac:dyDescent="0.25">
      <c r="A6" s="313"/>
      <c r="B6" s="98" t="s">
        <v>2</v>
      </c>
      <c r="C6" s="98" t="s">
        <v>19</v>
      </c>
      <c r="D6" s="316"/>
    </row>
    <row r="7" spans="1:4" x14ac:dyDescent="0.25">
      <c r="A7" s="308" t="s">
        <v>17</v>
      </c>
      <c r="B7" s="26">
        <v>1</v>
      </c>
      <c r="C7" s="26">
        <v>400</v>
      </c>
      <c r="D7" s="35">
        <v>6.56</v>
      </c>
    </row>
    <row r="8" spans="1:4" x14ac:dyDescent="0.25">
      <c r="A8" s="308"/>
      <c r="B8" s="26">
        <v>401</v>
      </c>
      <c r="C8" s="26">
        <v>600</v>
      </c>
      <c r="D8" s="35">
        <v>9.36</v>
      </c>
    </row>
    <row r="9" spans="1:4" x14ac:dyDescent="0.25">
      <c r="A9" s="308"/>
      <c r="B9" s="26">
        <v>601</v>
      </c>
      <c r="C9" s="26">
        <v>700</v>
      </c>
      <c r="D9" s="35">
        <v>28.12</v>
      </c>
    </row>
    <row r="10" spans="1:4" x14ac:dyDescent="0.25">
      <c r="A10" s="308"/>
      <c r="B10" s="26">
        <v>701</v>
      </c>
      <c r="C10" s="26">
        <v>800</v>
      </c>
      <c r="D10" s="35">
        <v>37.49</v>
      </c>
    </row>
    <row r="11" spans="1:4" x14ac:dyDescent="0.25">
      <c r="A11" s="308"/>
      <c r="B11" s="26">
        <v>801</v>
      </c>
      <c r="C11" s="26">
        <v>1000</v>
      </c>
      <c r="D11" s="35">
        <v>46.87</v>
      </c>
    </row>
    <row r="12" spans="1:4" x14ac:dyDescent="0.25">
      <c r="A12" s="308"/>
      <c r="B12" s="26">
        <v>1001</v>
      </c>
      <c r="C12" s="26">
        <v>3000</v>
      </c>
      <c r="D12" s="35">
        <v>56.24</v>
      </c>
    </row>
    <row r="13" spans="1:4" x14ac:dyDescent="0.25">
      <c r="A13" s="308"/>
      <c r="B13" s="26">
        <v>3001</v>
      </c>
      <c r="C13" s="26">
        <v>20000</v>
      </c>
      <c r="D13" s="35">
        <v>74.989999999999995</v>
      </c>
    </row>
    <row r="14" spans="1:4" x14ac:dyDescent="0.25">
      <c r="A14" s="308" t="s">
        <v>6</v>
      </c>
      <c r="B14" s="26">
        <v>1</v>
      </c>
      <c r="C14" s="26">
        <v>200</v>
      </c>
      <c r="D14" s="35">
        <v>9.36</v>
      </c>
    </row>
    <row r="15" spans="1:4" x14ac:dyDescent="0.25">
      <c r="A15" s="308"/>
      <c r="B15" s="26">
        <v>201</v>
      </c>
      <c r="C15" s="26">
        <v>600</v>
      </c>
      <c r="D15" s="35">
        <v>15</v>
      </c>
    </row>
    <row r="16" spans="1:4" x14ac:dyDescent="0.25">
      <c r="A16" s="308"/>
      <c r="B16" s="26">
        <v>601</v>
      </c>
      <c r="C16" s="26">
        <v>700</v>
      </c>
      <c r="D16" s="35">
        <v>28.12</v>
      </c>
    </row>
    <row r="17" spans="1:4" x14ac:dyDescent="0.25">
      <c r="A17" s="308"/>
      <c r="B17" s="26">
        <v>701</v>
      </c>
      <c r="C17" s="26">
        <v>800</v>
      </c>
      <c r="D17" s="35">
        <v>37.49</v>
      </c>
    </row>
    <row r="18" spans="1:4" x14ac:dyDescent="0.25">
      <c r="A18" s="308"/>
      <c r="B18" s="26">
        <v>801</v>
      </c>
      <c r="C18" s="26">
        <v>1000</v>
      </c>
      <c r="D18" s="35">
        <v>46.87</v>
      </c>
    </row>
    <row r="19" spans="1:4" x14ac:dyDescent="0.25">
      <c r="A19" s="308"/>
      <c r="B19" s="26">
        <v>1001</v>
      </c>
      <c r="C19" s="26">
        <v>3000</v>
      </c>
      <c r="D19" s="35">
        <v>56.24</v>
      </c>
    </row>
    <row r="20" spans="1:4" x14ac:dyDescent="0.25">
      <c r="A20" s="308"/>
      <c r="B20" s="26">
        <v>3001</v>
      </c>
      <c r="C20" s="26">
        <v>20000</v>
      </c>
      <c r="D20" s="35">
        <v>74.989999999999995</v>
      </c>
    </row>
    <row r="21" spans="1:4" x14ac:dyDescent="0.25">
      <c r="A21" s="308" t="s">
        <v>7</v>
      </c>
      <c r="B21" s="26">
        <v>1</v>
      </c>
      <c r="C21" s="26">
        <v>200</v>
      </c>
      <c r="D21" s="35">
        <v>9.36</v>
      </c>
    </row>
    <row r="22" spans="1:4" x14ac:dyDescent="0.25">
      <c r="A22" s="308"/>
      <c r="B22" s="26">
        <v>201</v>
      </c>
      <c r="C22" s="26">
        <v>600</v>
      </c>
      <c r="D22" s="35">
        <v>15</v>
      </c>
    </row>
    <row r="23" spans="1:4" x14ac:dyDescent="0.25">
      <c r="A23" s="308"/>
      <c r="B23" s="26">
        <v>601</v>
      </c>
      <c r="C23" s="26">
        <v>700</v>
      </c>
      <c r="D23" s="35">
        <v>28.12</v>
      </c>
    </row>
    <row r="24" spans="1:4" x14ac:dyDescent="0.25">
      <c r="A24" s="308"/>
      <c r="B24" s="26">
        <v>701</v>
      </c>
      <c r="C24" s="26">
        <v>800</v>
      </c>
      <c r="D24" s="35">
        <v>37.49</v>
      </c>
    </row>
    <row r="25" spans="1:4" x14ac:dyDescent="0.25">
      <c r="A25" s="308"/>
      <c r="B25" s="26">
        <v>801</v>
      </c>
      <c r="C25" s="26">
        <v>1000</v>
      </c>
      <c r="D25" s="35">
        <v>46.87</v>
      </c>
    </row>
    <row r="26" spans="1:4" x14ac:dyDescent="0.25">
      <c r="A26" s="308"/>
      <c r="B26" s="26">
        <v>1001</v>
      </c>
      <c r="C26" s="26">
        <v>3000</v>
      </c>
      <c r="D26" s="35">
        <v>56.24</v>
      </c>
    </row>
    <row r="27" spans="1:4" x14ac:dyDescent="0.25">
      <c r="A27" s="308"/>
      <c r="B27" s="26">
        <v>3001</v>
      </c>
      <c r="C27" s="26">
        <v>20000</v>
      </c>
      <c r="D27" s="35">
        <v>74.989999999999995</v>
      </c>
    </row>
  </sheetData>
  <sheetProtection password="C7D5" sheet="1" objects="1" scenarios="1"/>
  <mergeCells count="9">
    <mergeCell ref="A2:D2"/>
    <mergeCell ref="A7:A13"/>
    <mergeCell ref="A14:A20"/>
    <mergeCell ref="A21:A27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I22" sqref="I22"/>
    </sheetView>
  </sheetViews>
  <sheetFormatPr defaultRowHeight="15" x14ac:dyDescent="0.25"/>
  <cols>
    <col min="1" max="1" width="15" style="23" customWidth="1"/>
    <col min="2" max="2" width="11.28515625" style="23" customWidth="1"/>
    <col min="3" max="3" width="12.85546875" style="23" customWidth="1"/>
    <col min="4" max="4" width="10.5703125" style="23" bestFit="1" customWidth="1"/>
  </cols>
  <sheetData>
    <row r="1" spans="1:4" x14ac:dyDescent="0.25">
      <c r="A1" s="175" t="s">
        <v>202</v>
      </c>
    </row>
    <row r="2" spans="1:4" s="204" customFormat="1" x14ac:dyDescent="0.25">
      <c r="A2" s="245" t="s">
        <v>267</v>
      </c>
      <c r="B2" s="245"/>
      <c r="C2" s="245"/>
      <c r="D2" s="245"/>
    </row>
    <row r="3" spans="1:4" x14ac:dyDescent="0.25">
      <c r="A3" s="20" t="s">
        <v>10</v>
      </c>
      <c r="B3" s="248">
        <v>43191</v>
      </c>
      <c r="C3" s="249"/>
      <c r="D3" s="250"/>
    </row>
    <row r="4" spans="1:4" x14ac:dyDescent="0.25">
      <c r="A4" s="261" t="s">
        <v>50</v>
      </c>
      <c r="B4" s="261"/>
      <c r="C4" s="261"/>
      <c r="D4" s="261"/>
    </row>
    <row r="5" spans="1:4" x14ac:dyDescent="0.25">
      <c r="A5" s="299" t="s">
        <v>0</v>
      </c>
      <c r="B5" s="299" t="s">
        <v>93</v>
      </c>
      <c r="C5" s="299"/>
      <c r="D5" s="252" t="s">
        <v>1</v>
      </c>
    </row>
    <row r="6" spans="1:4" x14ac:dyDescent="0.25">
      <c r="A6" s="299"/>
      <c r="B6" s="16" t="s">
        <v>2</v>
      </c>
      <c r="C6" s="16" t="s">
        <v>3</v>
      </c>
      <c r="D6" s="252"/>
    </row>
    <row r="7" spans="1:4" x14ac:dyDescent="0.25">
      <c r="A7" s="319" t="s">
        <v>17</v>
      </c>
      <c r="B7" s="17">
        <v>0</v>
      </c>
      <c r="C7" s="17">
        <v>100</v>
      </c>
      <c r="D7" s="67">
        <v>1.5</v>
      </c>
    </row>
    <row r="8" spans="1:4" x14ac:dyDescent="0.25">
      <c r="A8" s="319"/>
      <c r="B8" s="17">
        <v>101</v>
      </c>
      <c r="C8" s="17">
        <v>150</v>
      </c>
      <c r="D8" s="67">
        <v>3</v>
      </c>
    </row>
    <row r="9" spans="1:4" x14ac:dyDescent="0.25">
      <c r="A9" s="319"/>
      <c r="B9" s="17">
        <v>151</v>
      </c>
      <c r="C9" s="17">
        <v>200</v>
      </c>
      <c r="D9" s="67">
        <v>6</v>
      </c>
    </row>
    <row r="10" spans="1:4" x14ac:dyDescent="0.25">
      <c r="A10" s="319"/>
      <c r="B10" s="17">
        <v>201</v>
      </c>
      <c r="C10" s="17">
        <v>300</v>
      </c>
      <c r="D10" s="67">
        <v>9</v>
      </c>
    </row>
    <row r="11" spans="1:4" x14ac:dyDescent="0.25">
      <c r="A11" s="319"/>
      <c r="B11" s="17">
        <v>301</v>
      </c>
      <c r="C11" s="17">
        <v>500</v>
      </c>
      <c r="D11" s="67">
        <v>15</v>
      </c>
    </row>
    <row r="12" spans="1:4" x14ac:dyDescent="0.25">
      <c r="A12" s="319"/>
      <c r="B12" s="18">
        <v>501</v>
      </c>
      <c r="C12" s="18">
        <v>99999999</v>
      </c>
      <c r="D12" s="67">
        <v>21</v>
      </c>
    </row>
    <row r="13" spans="1:4" x14ac:dyDescent="0.25">
      <c r="A13" s="319" t="s">
        <v>6</v>
      </c>
      <c r="B13" s="17">
        <v>0</v>
      </c>
      <c r="C13" s="17">
        <v>500</v>
      </c>
      <c r="D13" s="67">
        <v>30</v>
      </c>
    </row>
    <row r="14" spans="1:4" x14ac:dyDescent="0.25">
      <c r="A14" s="319"/>
      <c r="B14" s="17">
        <v>501</v>
      </c>
      <c r="C14" s="17">
        <v>1000</v>
      </c>
      <c r="D14" s="67">
        <v>45</v>
      </c>
    </row>
    <row r="15" spans="1:4" x14ac:dyDescent="0.25">
      <c r="A15" s="319"/>
      <c r="B15" s="17">
        <v>1001</v>
      </c>
      <c r="C15" s="17">
        <v>5000</v>
      </c>
      <c r="D15" s="67">
        <v>60</v>
      </c>
    </row>
    <row r="16" spans="1:4" x14ac:dyDescent="0.25">
      <c r="A16" s="319"/>
      <c r="B16" s="17">
        <v>5001</v>
      </c>
      <c r="C16" s="17">
        <v>10000</v>
      </c>
      <c r="D16" s="67">
        <v>75</v>
      </c>
    </row>
    <row r="17" spans="1:4" x14ac:dyDescent="0.25">
      <c r="A17" s="319"/>
      <c r="B17" s="17">
        <v>100001</v>
      </c>
      <c r="C17" s="17">
        <v>20000</v>
      </c>
      <c r="D17" s="67">
        <v>90</v>
      </c>
    </row>
    <row r="18" spans="1:4" x14ac:dyDescent="0.25">
      <c r="A18" s="319"/>
      <c r="B18" s="18">
        <v>200001</v>
      </c>
      <c r="C18" s="18">
        <v>99999999</v>
      </c>
      <c r="D18" s="67">
        <v>105</v>
      </c>
    </row>
    <row r="19" spans="1:4" x14ac:dyDescent="0.25">
      <c r="A19" s="319" t="s">
        <v>7</v>
      </c>
      <c r="B19" s="17">
        <v>0</v>
      </c>
      <c r="C19" s="17">
        <v>500</v>
      </c>
      <c r="D19" s="67">
        <v>15</v>
      </c>
    </row>
    <row r="20" spans="1:4" x14ac:dyDescent="0.25">
      <c r="A20" s="319"/>
      <c r="B20" s="17">
        <v>501</v>
      </c>
      <c r="C20" s="17">
        <v>1000</v>
      </c>
      <c r="D20" s="67">
        <v>25</v>
      </c>
    </row>
    <row r="21" spans="1:4" x14ac:dyDescent="0.25">
      <c r="A21" s="319"/>
      <c r="B21" s="17">
        <v>1001</v>
      </c>
      <c r="C21" s="17">
        <v>5000</v>
      </c>
      <c r="D21" s="67">
        <v>35</v>
      </c>
    </row>
    <row r="22" spans="1:4" x14ac:dyDescent="0.25">
      <c r="A22" s="319"/>
      <c r="B22" s="17">
        <v>5001</v>
      </c>
      <c r="C22" s="17">
        <v>10000</v>
      </c>
      <c r="D22" s="67">
        <v>45</v>
      </c>
    </row>
    <row r="23" spans="1:4" x14ac:dyDescent="0.25">
      <c r="A23" s="319"/>
      <c r="B23" s="17">
        <v>10001</v>
      </c>
      <c r="C23" s="17">
        <v>20000</v>
      </c>
      <c r="D23" s="67">
        <v>55</v>
      </c>
    </row>
    <row r="24" spans="1:4" x14ac:dyDescent="0.25">
      <c r="A24" s="319"/>
      <c r="B24" s="17">
        <v>20001</v>
      </c>
      <c r="C24" s="18">
        <v>99999999</v>
      </c>
      <c r="D24" s="67">
        <v>65</v>
      </c>
    </row>
    <row r="25" spans="1:4" x14ac:dyDescent="0.25">
      <c r="A25" s="319" t="s">
        <v>13</v>
      </c>
      <c r="B25" s="17">
        <v>0</v>
      </c>
      <c r="C25" s="17">
        <v>100</v>
      </c>
      <c r="D25" s="67">
        <v>1.5</v>
      </c>
    </row>
    <row r="26" spans="1:4" x14ac:dyDescent="0.25">
      <c r="A26" s="319"/>
      <c r="B26" s="17">
        <v>101</v>
      </c>
      <c r="C26" s="17">
        <v>200</v>
      </c>
      <c r="D26" s="67">
        <v>3</v>
      </c>
    </row>
    <row r="27" spans="1:4" x14ac:dyDescent="0.25">
      <c r="A27" s="319"/>
      <c r="B27" s="17">
        <v>201</v>
      </c>
      <c r="C27" s="18">
        <v>300</v>
      </c>
      <c r="D27" s="67">
        <v>6</v>
      </c>
    </row>
    <row r="28" spans="1:4" x14ac:dyDescent="0.25">
      <c r="A28" s="319"/>
      <c r="B28" s="18">
        <v>301</v>
      </c>
      <c r="C28" s="18">
        <v>500</v>
      </c>
      <c r="D28" s="67">
        <v>9</v>
      </c>
    </row>
    <row r="29" spans="1:4" x14ac:dyDescent="0.25">
      <c r="A29" s="319"/>
      <c r="B29" s="18">
        <v>501</v>
      </c>
      <c r="C29" s="18">
        <v>1000</v>
      </c>
      <c r="D29" s="67">
        <v>15</v>
      </c>
    </row>
    <row r="30" spans="1:4" x14ac:dyDescent="0.25">
      <c r="A30" s="319"/>
      <c r="B30" s="18">
        <v>1001</v>
      </c>
      <c r="C30" s="18">
        <v>99999999</v>
      </c>
      <c r="D30" s="67">
        <v>21</v>
      </c>
    </row>
    <row r="31" spans="1:4" x14ac:dyDescent="0.25">
      <c r="A31" s="17" t="s">
        <v>8</v>
      </c>
      <c r="B31" s="317" t="s">
        <v>21</v>
      </c>
      <c r="C31" s="318"/>
      <c r="D31" s="67">
        <v>20</v>
      </c>
    </row>
  </sheetData>
  <sheetProtection password="C7D5" sheet="1" objects="1" scenarios="1"/>
  <mergeCells count="11">
    <mergeCell ref="A2:D2"/>
    <mergeCell ref="B31:C31"/>
    <mergeCell ref="B3:D3"/>
    <mergeCell ref="A4:D4"/>
    <mergeCell ref="A13:A18"/>
    <mergeCell ref="A19:A24"/>
    <mergeCell ref="A25:A30"/>
    <mergeCell ref="A5:A6"/>
    <mergeCell ref="B5:C5"/>
    <mergeCell ref="D5:D6"/>
    <mergeCell ref="A7:A12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20" sqref="G20"/>
    </sheetView>
  </sheetViews>
  <sheetFormatPr defaultRowHeight="15" x14ac:dyDescent="0.25"/>
  <cols>
    <col min="1" max="1" width="15.7109375" style="23" customWidth="1"/>
    <col min="2" max="2" width="9.28515625" style="23" bestFit="1" customWidth="1"/>
    <col min="3" max="3" width="12.7109375" style="23" customWidth="1"/>
    <col min="4" max="4" width="12.28515625" style="23" customWidth="1"/>
    <col min="5" max="5" width="11.5703125" style="23" customWidth="1"/>
  </cols>
  <sheetData>
    <row r="1" spans="1:5" x14ac:dyDescent="0.25">
      <c r="A1" s="175" t="s">
        <v>205</v>
      </c>
    </row>
    <row r="2" spans="1:5" s="204" customFormat="1" x14ac:dyDescent="0.25">
      <c r="A2" s="245" t="s">
        <v>268</v>
      </c>
      <c r="B2" s="245"/>
      <c r="C2" s="245"/>
      <c r="D2" s="245"/>
      <c r="E2" s="245"/>
    </row>
    <row r="3" spans="1:5" x14ac:dyDescent="0.25">
      <c r="A3" s="20" t="s">
        <v>10</v>
      </c>
      <c r="B3" s="248">
        <v>37746</v>
      </c>
      <c r="C3" s="249"/>
      <c r="D3" s="249"/>
      <c r="E3" s="250"/>
    </row>
    <row r="4" spans="1:5" x14ac:dyDescent="0.25">
      <c r="A4" s="261" t="s">
        <v>70</v>
      </c>
      <c r="B4" s="261"/>
      <c r="C4" s="261"/>
      <c r="D4" s="261"/>
      <c r="E4" s="261"/>
    </row>
    <row r="5" spans="1:5" ht="22.5" customHeight="1" x14ac:dyDescent="0.25">
      <c r="A5" s="272" t="s">
        <v>0</v>
      </c>
      <c r="B5" s="273" t="s">
        <v>93</v>
      </c>
      <c r="C5" s="272"/>
      <c r="D5" s="294" t="s">
        <v>11</v>
      </c>
      <c r="E5" s="3" t="s">
        <v>1</v>
      </c>
    </row>
    <row r="6" spans="1:5" ht="23.25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63">
        <v>50</v>
      </c>
      <c r="D7" s="134" t="s">
        <v>5</v>
      </c>
      <c r="E7" s="6" t="s">
        <v>12</v>
      </c>
    </row>
    <row r="8" spans="1:5" x14ac:dyDescent="0.25">
      <c r="A8" s="271"/>
      <c r="B8" s="64">
        <v>51</v>
      </c>
      <c r="C8" s="63">
        <v>99999999</v>
      </c>
      <c r="D8" s="42">
        <v>3000</v>
      </c>
      <c r="E8" s="141">
        <v>0.08</v>
      </c>
    </row>
    <row r="9" spans="1:5" x14ac:dyDescent="0.25">
      <c r="A9" s="6" t="s">
        <v>6</v>
      </c>
      <c r="B9" s="292" t="s">
        <v>21</v>
      </c>
      <c r="C9" s="293"/>
      <c r="D9" s="42">
        <v>10000</v>
      </c>
      <c r="E9" s="141">
        <v>0.08</v>
      </c>
    </row>
    <row r="10" spans="1:5" x14ac:dyDescent="0.25">
      <c r="A10" s="6" t="s">
        <v>7</v>
      </c>
      <c r="B10" s="292" t="s">
        <v>21</v>
      </c>
      <c r="C10" s="293"/>
      <c r="D10" s="42">
        <v>7000</v>
      </c>
      <c r="E10" s="141">
        <v>0.08</v>
      </c>
    </row>
    <row r="11" spans="1:5" x14ac:dyDescent="0.25">
      <c r="A11" s="269" t="s">
        <v>13</v>
      </c>
      <c r="B11" s="40">
        <v>0</v>
      </c>
      <c r="C11" s="63">
        <v>70</v>
      </c>
      <c r="D11" s="134" t="s">
        <v>5</v>
      </c>
      <c r="E11" s="141" t="s">
        <v>12</v>
      </c>
    </row>
    <row r="12" spans="1:5" x14ac:dyDescent="0.25">
      <c r="A12" s="271"/>
      <c r="B12" s="64">
        <v>71</v>
      </c>
      <c r="C12" s="63">
        <v>99999999</v>
      </c>
      <c r="D12" s="42">
        <v>2000</v>
      </c>
      <c r="E12" s="141">
        <v>7.0000000000000007E-2</v>
      </c>
    </row>
    <row r="13" spans="1:5" x14ac:dyDescent="0.25">
      <c r="A13" s="6" t="s">
        <v>8</v>
      </c>
      <c r="B13" s="292" t="s">
        <v>21</v>
      </c>
      <c r="C13" s="293"/>
      <c r="D13" s="42">
        <v>7000</v>
      </c>
      <c r="E13" s="141">
        <v>7.0000000000000007E-2</v>
      </c>
    </row>
    <row r="14" spans="1:5" x14ac:dyDescent="0.25">
      <c r="A14" s="6" t="s">
        <v>15</v>
      </c>
      <c r="B14" s="292" t="s">
        <v>21</v>
      </c>
      <c r="C14" s="293"/>
      <c r="D14" s="42">
        <v>7000</v>
      </c>
      <c r="E14" s="141">
        <v>7.0000000000000007E-2</v>
      </c>
    </row>
    <row r="15" spans="1:5" x14ac:dyDescent="0.25">
      <c r="A15" s="6" t="s">
        <v>16</v>
      </c>
      <c r="B15" s="292" t="s">
        <v>21</v>
      </c>
      <c r="C15" s="293"/>
      <c r="D15" s="42">
        <v>7000</v>
      </c>
      <c r="E15" s="141">
        <v>7.0000000000000007E-2</v>
      </c>
    </row>
    <row r="17" spans="1:1" x14ac:dyDescent="0.25">
      <c r="A17" s="105" t="s">
        <v>95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B3:E3"/>
    <mergeCell ref="A7:A8"/>
    <mergeCell ref="A11:A12"/>
    <mergeCell ref="A4:E4"/>
    <mergeCell ref="A5:A6"/>
    <mergeCell ref="B5:C5"/>
    <mergeCell ref="D5:D6"/>
    <mergeCell ref="B9:C9"/>
    <mergeCell ref="B10:C1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A2" sqref="A2:D2"/>
    </sheetView>
  </sheetViews>
  <sheetFormatPr defaultRowHeight="15" x14ac:dyDescent="0.25"/>
  <cols>
    <col min="1" max="1" width="16.7109375" style="23" customWidth="1"/>
    <col min="2" max="2" width="11.5703125" style="23" customWidth="1"/>
    <col min="3" max="3" width="12.7109375" style="23" customWidth="1"/>
    <col min="4" max="4" width="10.5703125" style="23" customWidth="1"/>
  </cols>
  <sheetData>
    <row r="1" spans="1:4" x14ac:dyDescent="0.25">
      <c r="A1" s="175" t="s">
        <v>217</v>
      </c>
    </row>
    <row r="2" spans="1:4" s="204" customFormat="1" x14ac:dyDescent="0.25">
      <c r="A2" s="245" t="s">
        <v>269</v>
      </c>
      <c r="B2" s="245"/>
      <c r="C2" s="245"/>
      <c r="D2" s="245"/>
    </row>
    <row r="3" spans="1:4" x14ac:dyDescent="0.25">
      <c r="A3" s="20" t="s">
        <v>10</v>
      </c>
      <c r="B3" s="248">
        <v>41303</v>
      </c>
      <c r="C3" s="249"/>
      <c r="D3" s="250"/>
    </row>
    <row r="4" spans="1:4" x14ac:dyDescent="0.25">
      <c r="A4" s="260" t="s">
        <v>115</v>
      </c>
      <c r="B4" s="261"/>
      <c r="C4" s="261"/>
      <c r="D4" s="261"/>
    </row>
    <row r="5" spans="1:4" x14ac:dyDescent="0.25">
      <c r="A5" s="272" t="s">
        <v>0</v>
      </c>
      <c r="B5" s="273" t="s">
        <v>93</v>
      </c>
      <c r="C5" s="272"/>
      <c r="D5" s="272" t="s">
        <v>1</v>
      </c>
    </row>
    <row r="6" spans="1:4" x14ac:dyDescent="0.25">
      <c r="A6" s="272"/>
      <c r="B6" s="2" t="s">
        <v>2</v>
      </c>
      <c r="C6" s="2" t="s">
        <v>3</v>
      </c>
      <c r="D6" s="272"/>
    </row>
    <row r="7" spans="1:4" x14ac:dyDescent="0.25">
      <c r="A7" s="269" t="s">
        <v>17</v>
      </c>
      <c r="B7" s="40">
        <v>0</v>
      </c>
      <c r="C7" s="63">
        <v>70</v>
      </c>
      <c r="D7" s="142" t="s">
        <v>12</v>
      </c>
    </row>
    <row r="8" spans="1:4" x14ac:dyDescent="0.25">
      <c r="A8" s="270"/>
      <c r="B8" s="64">
        <v>71</v>
      </c>
      <c r="C8" s="63">
        <v>100</v>
      </c>
      <c r="D8" s="142">
        <v>4.5</v>
      </c>
    </row>
    <row r="9" spans="1:4" x14ac:dyDescent="0.25">
      <c r="A9" s="270"/>
      <c r="B9" s="64">
        <v>101</v>
      </c>
      <c r="C9" s="63">
        <v>500</v>
      </c>
      <c r="D9" s="142">
        <v>7.5</v>
      </c>
    </row>
    <row r="10" spans="1:4" x14ac:dyDescent="0.25">
      <c r="A10" s="271"/>
      <c r="B10" s="64">
        <v>501</v>
      </c>
      <c r="C10" s="63">
        <v>99999999</v>
      </c>
      <c r="D10" s="142">
        <v>15</v>
      </c>
    </row>
    <row r="11" spans="1:4" x14ac:dyDescent="0.25">
      <c r="A11" s="269" t="s">
        <v>6</v>
      </c>
      <c r="B11" s="40">
        <v>0</v>
      </c>
      <c r="C11" s="63">
        <v>100</v>
      </c>
      <c r="D11" s="142">
        <v>7.5</v>
      </c>
    </row>
    <row r="12" spans="1:4" x14ac:dyDescent="0.25">
      <c r="A12" s="270"/>
      <c r="B12" s="64">
        <v>101</v>
      </c>
      <c r="C12" s="63">
        <v>500</v>
      </c>
      <c r="D12" s="142">
        <v>15</v>
      </c>
    </row>
    <row r="13" spans="1:4" x14ac:dyDescent="0.25">
      <c r="A13" s="270"/>
      <c r="B13" s="64">
        <v>501</v>
      </c>
      <c r="C13" s="63">
        <v>1000</v>
      </c>
      <c r="D13" s="142">
        <v>30</v>
      </c>
    </row>
    <row r="14" spans="1:4" x14ac:dyDescent="0.25">
      <c r="A14" s="270"/>
      <c r="B14" s="64">
        <v>1001</v>
      </c>
      <c r="C14" s="63">
        <v>10000</v>
      </c>
      <c r="D14" s="142">
        <v>37.5</v>
      </c>
    </row>
    <row r="15" spans="1:4" x14ac:dyDescent="0.25">
      <c r="A15" s="271"/>
      <c r="B15" s="64">
        <v>10001</v>
      </c>
      <c r="C15" s="63">
        <v>99999999</v>
      </c>
      <c r="D15" s="142">
        <v>60</v>
      </c>
    </row>
    <row r="16" spans="1:4" x14ac:dyDescent="0.25">
      <c r="A16" s="269" t="s">
        <v>7</v>
      </c>
      <c r="B16" s="40">
        <v>0</v>
      </c>
      <c r="C16" s="63">
        <v>100</v>
      </c>
      <c r="D16" s="142">
        <v>7.5</v>
      </c>
    </row>
    <row r="17" spans="1:4" x14ac:dyDescent="0.25">
      <c r="A17" s="270"/>
      <c r="B17" s="64">
        <v>101</v>
      </c>
      <c r="C17" s="63">
        <v>500</v>
      </c>
      <c r="D17" s="142">
        <v>15</v>
      </c>
    </row>
    <row r="18" spans="1:4" x14ac:dyDescent="0.25">
      <c r="A18" s="270"/>
      <c r="B18" s="64">
        <v>501</v>
      </c>
      <c r="C18" s="63">
        <v>1000</v>
      </c>
      <c r="D18" s="142">
        <v>30</v>
      </c>
    </row>
    <row r="19" spans="1:4" x14ac:dyDescent="0.25">
      <c r="A19" s="270"/>
      <c r="B19" s="64">
        <v>1001</v>
      </c>
      <c r="C19" s="63">
        <v>10000</v>
      </c>
      <c r="D19" s="142">
        <v>37.5</v>
      </c>
    </row>
    <row r="20" spans="1:4" x14ac:dyDescent="0.25">
      <c r="A20" s="271"/>
      <c r="B20" s="64">
        <v>10001</v>
      </c>
      <c r="C20" s="63">
        <v>99999999</v>
      </c>
      <c r="D20" s="142">
        <v>60</v>
      </c>
    </row>
    <row r="21" spans="1:4" x14ac:dyDescent="0.25">
      <c r="A21" s="269" t="s">
        <v>8</v>
      </c>
      <c r="B21" s="40">
        <v>0</v>
      </c>
      <c r="C21" s="63">
        <v>100</v>
      </c>
      <c r="D21" s="142">
        <v>7.5</v>
      </c>
    </row>
    <row r="22" spans="1:4" x14ac:dyDescent="0.25">
      <c r="A22" s="270"/>
      <c r="B22" s="64">
        <v>101</v>
      </c>
      <c r="C22" s="63">
        <v>500</v>
      </c>
      <c r="D22" s="142">
        <v>15</v>
      </c>
    </row>
    <row r="23" spans="1:4" x14ac:dyDescent="0.25">
      <c r="A23" s="270"/>
      <c r="B23" s="64">
        <v>501</v>
      </c>
      <c r="C23" s="63">
        <v>1000</v>
      </c>
      <c r="D23" s="142">
        <v>30</v>
      </c>
    </row>
    <row r="24" spans="1:4" x14ac:dyDescent="0.25">
      <c r="A24" s="270"/>
      <c r="B24" s="64">
        <v>1001</v>
      </c>
      <c r="C24" s="63">
        <v>10000</v>
      </c>
      <c r="D24" s="142">
        <v>30</v>
      </c>
    </row>
    <row r="25" spans="1:4" x14ac:dyDescent="0.25">
      <c r="A25" s="271"/>
      <c r="B25" s="64">
        <v>10001</v>
      </c>
      <c r="C25" s="63">
        <v>99999999</v>
      </c>
      <c r="D25" s="142">
        <v>45</v>
      </c>
    </row>
    <row r="26" spans="1:4" x14ac:dyDescent="0.25">
      <c r="A26" s="269" t="s">
        <v>15</v>
      </c>
      <c r="B26" s="40">
        <v>0</v>
      </c>
      <c r="C26" s="63">
        <v>100</v>
      </c>
      <c r="D26" s="142">
        <v>7.5</v>
      </c>
    </row>
    <row r="27" spans="1:4" x14ac:dyDescent="0.25">
      <c r="A27" s="270"/>
      <c r="B27" s="64">
        <v>101</v>
      </c>
      <c r="C27" s="63">
        <v>500</v>
      </c>
      <c r="D27" s="142">
        <v>15</v>
      </c>
    </row>
    <row r="28" spans="1:4" x14ac:dyDescent="0.25">
      <c r="A28" s="270"/>
      <c r="B28" s="64">
        <v>501</v>
      </c>
      <c r="C28" s="63">
        <v>1000</v>
      </c>
      <c r="D28" s="142">
        <v>30</v>
      </c>
    </row>
    <row r="29" spans="1:4" x14ac:dyDescent="0.25">
      <c r="A29" s="270"/>
      <c r="B29" s="64">
        <v>1001</v>
      </c>
      <c r="C29" s="63">
        <v>10000</v>
      </c>
      <c r="D29" s="142">
        <v>30</v>
      </c>
    </row>
    <row r="30" spans="1:4" x14ac:dyDescent="0.25">
      <c r="A30" s="271"/>
      <c r="B30" s="64">
        <v>10001</v>
      </c>
      <c r="C30" s="63">
        <v>99999999</v>
      </c>
      <c r="D30" s="142">
        <v>45</v>
      </c>
    </row>
    <row r="31" spans="1:4" x14ac:dyDescent="0.25">
      <c r="A31" s="269" t="s">
        <v>16</v>
      </c>
      <c r="B31" s="40">
        <v>0</v>
      </c>
      <c r="C31" s="63">
        <v>100</v>
      </c>
      <c r="D31" s="142">
        <v>7.5</v>
      </c>
    </row>
    <row r="32" spans="1:4" x14ac:dyDescent="0.25">
      <c r="A32" s="270"/>
      <c r="B32" s="64">
        <v>101</v>
      </c>
      <c r="C32" s="63">
        <v>500</v>
      </c>
      <c r="D32" s="142">
        <v>15</v>
      </c>
    </row>
    <row r="33" spans="1:4" x14ac:dyDescent="0.25">
      <c r="A33" s="270"/>
      <c r="B33" s="64">
        <v>501</v>
      </c>
      <c r="C33" s="63">
        <v>1000</v>
      </c>
      <c r="D33" s="142">
        <v>15</v>
      </c>
    </row>
    <row r="34" spans="1:4" x14ac:dyDescent="0.25">
      <c r="A34" s="270"/>
      <c r="B34" s="64">
        <v>1001</v>
      </c>
      <c r="C34" s="63">
        <v>10000</v>
      </c>
      <c r="D34" s="142">
        <v>30</v>
      </c>
    </row>
    <row r="35" spans="1:4" x14ac:dyDescent="0.25">
      <c r="A35" s="271"/>
      <c r="B35" s="64">
        <v>10001</v>
      </c>
      <c r="C35" s="63">
        <v>99999999</v>
      </c>
      <c r="D35" s="142">
        <v>30</v>
      </c>
    </row>
  </sheetData>
  <sheetProtection password="C7D5" sheet="1" objects="1" scenarios="1"/>
  <mergeCells count="12">
    <mergeCell ref="A2:D2"/>
    <mergeCell ref="B3:D3"/>
    <mergeCell ref="A21:A25"/>
    <mergeCell ref="A26:A30"/>
    <mergeCell ref="A31:A35"/>
    <mergeCell ref="A4:D4"/>
    <mergeCell ref="A5:A6"/>
    <mergeCell ref="B5:C5"/>
    <mergeCell ref="D5:D6"/>
    <mergeCell ref="A7:A10"/>
    <mergeCell ref="A11:A15"/>
    <mergeCell ref="A16:A20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:E2"/>
    </sheetView>
  </sheetViews>
  <sheetFormatPr defaultRowHeight="15" x14ac:dyDescent="0.25"/>
  <cols>
    <col min="1" max="1" width="15.140625" style="23" customWidth="1"/>
    <col min="2" max="2" width="22" style="23" customWidth="1"/>
    <col min="3" max="3" width="9.28515625" style="23" bestFit="1" customWidth="1"/>
    <col min="4" max="4" width="13" style="23" customWidth="1"/>
    <col min="5" max="5" width="11.5703125" style="23" bestFit="1" customWidth="1"/>
  </cols>
  <sheetData>
    <row r="1" spans="1:6" x14ac:dyDescent="0.25">
      <c r="A1" s="175" t="s">
        <v>198</v>
      </c>
    </row>
    <row r="2" spans="1:6" s="204" customFormat="1" x14ac:dyDescent="0.25">
      <c r="A2" s="245" t="s">
        <v>270</v>
      </c>
      <c r="B2" s="245"/>
      <c r="C2" s="245"/>
      <c r="D2" s="245"/>
      <c r="E2" s="245"/>
    </row>
    <row r="3" spans="1:6" x14ac:dyDescent="0.25">
      <c r="A3" s="20" t="s">
        <v>10</v>
      </c>
      <c r="B3" s="197">
        <v>42380</v>
      </c>
      <c r="C3" s="198"/>
      <c r="D3" s="198"/>
      <c r="E3" s="199"/>
    </row>
    <row r="4" spans="1:6" x14ac:dyDescent="0.25">
      <c r="A4" s="273" t="s">
        <v>116</v>
      </c>
      <c r="B4" s="272"/>
      <c r="C4" s="272"/>
      <c r="D4" s="272"/>
      <c r="E4" s="272"/>
    </row>
    <row r="5" spans="1:6" x14ac:dyDescent="0.25">
      <c r="A5" s="194"/>
      <c r="B5" s="193"/>
      <c r="C5" s="273" t="s">
        <v>93</v>
      </c>
      <c r="D5" s="272"/>
      <c r="E5" s="195" t="s">
        <v>1</v>
      </c>
    </row>
    <row r="6" spans="1:6" x14ac:dyDescent="0.25">
      <c r="A6" s="65" t="s">
        <v>0</v>
      </c>
      <c r="B6" s="65" t="s">
        <v>38</v>
      </c>
      <c r="C6" s="193" t="s">
        <v>2</v>
      </c>
      <c r="D6" s="193" t="s">
        <v>3</v>
      </c>
      <c r="E6" s="194" t="s">
        <v>94</v>
      </c>
    </row>
    <row r="7" spans="1:6" x14ac:dyDescent="0.25">
      <c r="A7" s="287" t="s">
        <v>17</v>
      </c>
      <c r="B7" s="45" t="s">
        <v>39</v>
      </c>
      <c r="C7" s="201">
        <v>0</v>
      </c>
      <c r="D7" s="200">
        <v>50</v>
      </c>
      <c r="E7" s="66" t="s">
        <v>40</v>
      </c>
    </row>
    <row r="8" spans="1:6" x14ac:dyDescent="0.25">
      <c r="A8" s="287"/>
      <c r="B8" s="45" t="s">
        <v>41</v>
      </c>
      <c r="C8" s="201">
        <v>51</v>
      </c>
      <c r="D8" s="201">
        <v>100</v>
      </c>
      <c r="E8" s="143">
        <v>0.04</v>
      </c>
    </row>
    <row r="9" spans="1:6" x14ac:dyDescent="0.25">
      <c r="A9" s="287"/>
      <c r="B9" s="45" t="s">
        <v>42</v>
      </c>
      <c r="C9" s="201">
        <v>101</v>
      </c>
      <c r="D9" s="201">
        <v>150</v>
      </c>
      <c r="E9" s="143">
        <v>4.4999999999999998E-2</v>
      </c>
    </row>
    <row r="10" spans="1:6" x14ac:dyDescent="0.25">
      <c r="A10" s="287"/>
      <c r="B10" s="45" t="s">
        <v>43</v>
      </c>
      <c r="C10" s="201">
        <v>151</v>
      </c>
      <c r="D10" s="201">
        <v>200</v>
      </c>
      <c r="E10" s="143">
        <v>0.05</v>
      </c>
    </row>
    <row r="11" spans="1:6" x14ac:dyDescent="0.25">
      <c r="A11" s="287"/>
      <c r="B11" s="45" t="s">
        <v>44</v>
      </c>
      <c r="C11" s="201">
        <v>201</v>
      </c>
      <c r="D11" s="201">
        <v>500</v>
      </c>
      <c r="E11" s="143">
        <v>5.5E-2</v>
      </c>
    </row>
    <row r="12" spans="1:6" x14ac:dyDescent="0.25">
      <c r="A12" s="287"/>
      <c r="B12" s="45" t="s">
        <v>45</v>
      </c>
      <c r="C12" s="201">
        <v>501</v>
      </c>
      <c r="D12" s="201">
        <v>99999999</v>
      </c>
      <c r="E12" s="143">
        <v>0.06</v>
      </c>
    </row>
    <row r="13" spans="1:6" x14ac:dyDescent="0.25">
      <c r="A13" s="288" t="s">
        <v>250</v>
      </c>
      <c r="B13" s="45" t="s">
        <v>46</v>
      </c>
      <c r="C13" s="201">
        <v>0</v>
      </c>
      <c r="D13" s="201">
        <v>300</v>
      </c>
      <c r="E13" s="143">
        <v>0.05</v>
      </c>
      <c r="F13" s="202"/>
    </row>
    <row r="14" spans="1:6" x14ac:dyDescent="0.25">
      <c r="A14" s="287"/>
      <c r="B14" s="45" t="s">
        <v>47</v>
      </c>
      <c r="C14" s="201">
        <v>301</v>
      </c>
      <c r="D14" s="201">
        <v>500</v>
      </c>
      <c r="E14" s="143">
        <v>5.2999999999999999E-2</v>
      </c>
      <c r="F14" s="202"/>
    </row>
    <row r="15" spans="1:6" x14ac:dyDescent="0.25">
      <c r="A15" s="287"/>
      <c r="B15" s="45" t="s">
        <v>48</v>
      </c>
      <c r="C15" s="201">
        <v>501</v>
      </c>
      <c r="D15" s="201">
        <v>1000</v>
      </c>
      <c r="E15" s="143">
        <v>5.7000000000000002E-2</v>
      </c>
      <c r="F15" s="202"/>
    </row>
    <row r="16" spans="1:6" x14ac:dyDescent="0.25">
      <c r="A16" s="287"/>
      <c r="B16" s="45" t="s">
        <v>49</v>
      </c>
      <c r="C16" s="201">
        <v>1001</v>
      </c>
      <c r="D16" s="201">
        <v>99999999</v>
      </c>
      <c r="E16" s="143">
        <v>0.06</v>
      </c>
      <c r="F16" s="202"/>
    </row>
    <row r="17" spans="1:4" x14ac:dyDescent="0.25">
      <c r="B17" s="196"/>
      <c r="C17" s="196"/>
      <c r="D17" s="196"/>
    </row>
    <row r="18" spans="1:4" x14ac:dyDescent="0.25">
      <c r="B18"/>
      <c r="C18"/>
      <c r="D18"/>
    </row>
    <row r="19" spans="1:4" x14ac:dyDescent="0.25">
      <c r="A19" s="105" t="s">
        <v>95</v>
      </c>
    </row>
  </sheetData>
  <sheetProtection password="C7D5" sheet="1" objects="1" scenarios="1"/>
  <mergeCells count="5">
    <mergeCell ref="A7:A12"/>
    <mergeCell ref="A4:E4"/>
    <mergeCell ref="A13:A16"/>
    <mergeCell ref="C5:D5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B18" sqref="B18"/>
    </sheetView>
  </sheetViews>
  <sheetFormatPr defaultRowHeight="15" x14ac:dyDescent="0.25"/>
  <cols>
    <col min="1" max="1" width="17.85546875" style="122" customWidth="1"/>
    <col min="2" max="2" width="25.7109375" style="122" customWidth="1"/>
    <col min="3" max="16384" width="9.140625" style="118"/>
  </cols>
  <sheetData>
    <row r="1" spans="1:2" x14ac:dyDescent="0.25">
      <c r="A1" s="174" t="s">
        <v>166</v>
      </c>
    </row>
    <row r="2" spans="1:2" ht="14.25" customHeight="1" x14ac:dyDescent="0.25">
      <c r="A2" s="244" t="s">
        <v>253</v>
      </c>
      <c r="B2" s="244"/>
    </row>
    <row r="3" spans="1:2" x14ac:dyDescent="0.25">
      <c r="A3" s="116" t="s">
        <v>10</v>
      </c>
      <c r="B3" s="117">
        <v>43709</v>
      </c>
    </row>
    <row r="4" spans="1:2" ht="30" customHeight="1" x14ac:dyDescent="0.25">
      <c r="A4" s="242" t="s">
        <v>74</v>
      </c>
      <c r="B4" s="243"/>
    </row>
    <row r="5" spans="1:2" x14ac:dyDescent="0.25">
      <c r="A5" s="119" t="s">
        <v>0</v>
      </c>
      <c r="B5" s="119" t="s">
        <v>1</v>
      </c>
    </row>
    <row r="6" spans="1:2" x14ac:dyDescent="0.25">
      <c r="A6" s="120" t="s">
        <v>17</v>
      </c>
      <c r="B6" s="121">
        <v>5.24</v>
      </c>
    </row>
    <row r="7" spans="1:2" x14ac:dyDescent="0.25">
      <c r="A7" s="120" t="s">
        <v>6</v>
      </c>
      <c r="B7" s="121">
        <v>16.78</v>
      </c>
    </row>
    <row r="8" spans="1:2" x14ac:dyDescent="0.25">
      <c r="A8" s="120" t="s">
        <v>7</v>
      </c>
      <c r="B8" s="121">
        <v>16.78</v>
      </c>
    </row>
    <row r="9" spans="1:2" x14ac:dyDescent="0.25">
      <c r="A9" s="120" t="s">
        <v>13</v>
      </c>
      <c r="B9" s="121">
        <v>16.78</v>
      </c>
    </row>
    <row r="10" spans="1:2" x14ac:dyDescent="0.25">
      <c r="A10" s="120" t="s">
        <v>8</v>
      </c>
      <c r="B10" s="121">
        <v>16.78</v>
      </c>
    </row>
    <row r="11" spans="1:2" x14ac:dyDescent="0.25">
      <c r="A11" s="120" t="s">
        <v>15</v>
      </c>
      <c r="B11" s="121">
        <v>16.78</v>
      </c>
    </row>
    <row r="12" spans="1:2" x14ac:dyDescent="0.25">
      <c r="A12" s="120" t="s">
        <v>16</v>
      </c>
      <c r="B12" s="121">
        <v>16.78</v>
      </c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20" sqref="H20"/>
    </sheetView>
  </sheetViews>
  <sheetFormatPr defaultRowHeight="15" x14ac:dyDescent="0.25"/>
  <cols>
    <col min="1" max="1" width="15.42578125" style="23" customWidth="1"/>
    <col min="2" max="2" width="11.140625" style="23" customWidth="1"/>
    <col min="3" max="3" width="12.140625" style="23" customWidth="1"/>
    <col min="4" max="4" width="12.140625" style="23" bestFit="1" customWidth="1"/>
  </cols>
  <sheetData>
    <row r="1" spans="1:4" x14ac:dyDescent="0.25">
      <c r="A1" s="175" t="s">
        <v>232</v>
      </c>
    </row>
    <row r="2" spans="1:4" s="204" customFormat="1" x14ac:dyDescent="0.25">
      <c r="A2" s="245" t="s">
        <v>271</v>
      </c>
      <c r="B2" s="245"/>
      <c r="C2" s="245"/>
      <c r="D2" s="245"/>
    </row>
    <row r="3" spans="1:4" x14ac:dyDescent="0.25">
      <c r="A3" s="20" t="s">
        <v>10</v>
      </c>
      <c r="B3" s="248">
        <v>42736</v>
      </c>
      <c r="C3" s="249"/>
      <c r="D3" s="250"/>
    </row>
    <row r="4" spans="1:4" x14ac:dyDescent="0.25">
      <c r="A4" s="260" t="s">
        <v>117</v>
      </c>
      <c r="B4" s="261"/>
      <c r="C4" s="261"/>
      <c r="D4" s="261"/>
    </row>
    <row r="5" spans="1:4" x14ac:dyDescent="0.25">
      <c r="A5" s="272" t="s">
        <v>0</v>
      </c>
      <c r="B5" s="273" t="s">
        <v>93</v>
      </c>
      <c r="C5" s="272"/>
      <c r="D5" s="272" t="s">
        <v>1</v>
      </c>
    </row>
    <row r="6" spans="1:4" x14ac:dyDescent="0.25">
      <c r="A6" s="272"/>
      <c r="B6" s="2" t="s">
        <v>2</v>
      </c>
      <c r="C6" s="2" t="s">
        <v>3</v>
      </c>
      <c r="D6" s="272"/>
    </row>
    <row r="7" spans="1:4" x14ac:dyDescent="0.25">
      <c r="A7" s="269" t="s">
        <v>17</v>
      </c>
      <c r="B7" s="40">
        <v>0</v>
      </c>
      <c r="C7" s="41">
        <v>80</v>
      </c>
      <c r="D7" s="19" t="s">
        <v>12</v>
      </c>
    </row>
    <row r="8" spans="1:4" x14ac:dyDescent="0.25">
      <c r="A8" s="270"/>
      <c r="B8" s="41">
        <v>81</v>
      </c>
      <c r="C8" s="41">
        <v>150</v>
      </c>
      <c r="D8" s="19">
        <v>5</v>
      </c>
    </row>
    <row r="9" spans="1:4" x14ac:dyDescent="0.25">
      <c r="A9" s="270"/>
      <c r="B9" s="41">
        <v>151</v>
      </c>
      <c r="C9" s="41">
        <v>250</v>
      </c>
      <c r="D9" s="19">
        <v>8</v>
      </c>
    </row>
    <row r="10" spans="1:4" x14ac:dyDescent="0.25">
      <c r="A10" s="270"/>
      <c r="B10" s="41">
        <v>251</v>
      </c>
      <c r="C10" s="41">
        <v>400</v>
      </c>
      <c r="D10" s="19">
        <v>11</v>
      </c>
    </row>
    <row r="11" spans="1:4" x14ac:dyDescent="0.25">
      <c r="A11" s="270"/>
      <c r="B11" s="41">
        <v>401</v>
      </c>
      <c r="C11" s="41">
        <v>550</v>
      </c>
      <c r="D11" s="19">
        <v>12</v>
      </c>
    </row>
    <row r="12" spans="1:4" x14ac:dyDescent="0.25">
      <c r="A12" s="271"/>
      <c r="B12" s="41">
        <v>551</v>
      </c>
      <c r="C12" s="41">
        <v>99999999</v>
      </c>
      <c r="D12" s="19">
        <v>16.5</v>
      </c>
    </row>
    <row r="13" spans="1:4" x14ac:dyDescent="0.25">
      <c r="A13" s="269" t="s">
        <v>6</v>
      </c>
      <c r="B13" s="40">
        <v>0</v>
      </c>
      <c r="C13" s="41">
        <v>500</v>
      </c>
      <c r="D13" s="19">
        <v>30</v>
      </c>
    </row>
    <row r="14" spans="1:4" x14ac:dyDescent="0.25">
      <c r="A14" s="270"/>
      <c r="B14" s="41">
        <v>501</v>
      </c>
      <c r="C14" s="41">
        <v>1000</v>
      </c>
      <c r="D14" s="19">
        <v>45</v>
      </c>
    </row>
    <row r="15" spans="1:4" x14ac:dyDescent="0.25">
      <c r="A15" s="270"/>
      <c r="B15" s="41">
        <v>1001</v>
      </c>
      <c r="C15" s="41">
        <v>3000</v>
      </c>
      <c r="D15" s="19">
        <v>75</v>
      </c>
    </row>
    <row r="16" spans="1:4" x14ac:dyDescent="0.25">
      <c r="A16" s="270"/>
      <c r="B16" s="41">
        <v>3001</v>
      </c>
      <c r="C16" s="41">
        <v>5000</v>
      </c>
      <c r="D16" s="19">
        <v>120</v>
      </c>
    </row>
    <row r="17" spans="1:4" x14ac:dyDescent="0.25">
      <c r="A17" s="270"/>
      <c r="B17" s="41">
        <v>5001</v>
      </c>
      <c r="C17" s="41">
        <v>10000</v>
      </c>
      <c r="D17" s="19">
        <v>300</v>
      </c>
    </row>
    <row r="18" spans="1:4" x14ac:dyDescent="0.25">
      <c r="A18" s="270"/>
      <c r="B18" s="41">
        <v>10001</v>
      </c>
      <c r="C18" s="41">
        <v>100000</v>
      </c>
      <c r="D18" s="19">
        <v>450</v>
      </c>
    </row>
    <row r="19" spans="1:4" x14ac:dyDescent="0.25">
      <c r="A19" s="270"/>
      <c r="B19" s="41">
        <v>100001</v>
      </c>
      <c r="C19" s="41">
        <v>500000</v>
      </c>
      <c r="D19" s="19">
        <v>1050</v>
      </c>
    </row>
    <row r="20" spans="1:4" x14ac:dyDescent="0.25">
      <c r="A20" s="271"/>
      <c r="B20" s="41">
        <v>500001</v>
      </c>
      <c r="C20" s="41">
        <v>99999999</v>
      </c>
      <c r="D20" s="19">
        <v>4500</v>
      </c>
    </row>
    <row r="21" spans="1:4" x14ac:dyDescent="0.25">
      <c r="A21" s="269" t="s">
        <v>7</v>
      </c>
      <c r="B21" s="40">
        <v>0</v>
      </c>
      <c r="C21" s="41">
        <v>200</v>
      </c>
      <c r="D21" s="19">
        <v>10</v>
      </c>
    </row>
    <row r="22" spans="1:4" x14ac:dyDescent="0.25">
      <c r="A22" s="270"/>
      <c r="B22" s="41">
        <v>201</v>
      </c>
      <c r="C22" s="41">
        <v>500</v>
      </c>
      <c r="D22" s="19">
        <v>20</v>
      </c>
    </row>
    <row r="23" spans="1:4" x14ac:dyDescent="0.25">
      <c r="A23" s="270"/>
      <c r="B23" s="41">
        <v>501</v>
      </c>
      <c r="C23" s="41">
        <v>1000</v>
      </c>
      <c r="D23" s="19">
        <v>30</v>
      </c>
    </row>
    <row r="24" spans="1:4" x14ac:dyDescent="0.25">
      <c r="A24" s="270"/>
      <c r="B24" s="41">
        <v>1001</v>
      </c>
      <c r="C24" s="41">
        <v>2000</v>
      </c>
      <c r="D24" s="19">
        <v>40</v>
      </c>
    </row>
    <row r="25" spans="1:4" x14ac:dyDescent="0.25">
      <c r="A25" s="270"/>
      <c r="B25" s="41">
        <v>2001</v>
      </c>
      <c r="C25" s="41">
        <v>4000</v>
      </c>
      <c r="D25" s="19">
        <v>60</v>
      </c>
    </row>
    <row r="26" spans="1:4" x14ac:dyDescent="0.25">
      <c r="A26" s="270"/>
      <c r="B26" s="41">
        <v>4001</v>
      </c>
      <c r="C26" s="41">
        <v>7000</v>
      </c>
      <c r="D26" s="19">
        <v>100</v>
      </c>
    </row>
    <row r="27" spans="1:4" x14ac:dyDescent="0.25">
      <c r="A27" s="271"/>
      <c r="B27" s="41">
        <v>7001</v>
      </c>
      <c r="C27" s="41">
        <v>99999999</v>
      </c>
      <c r="D27" s="19">
        <v>170</v>
      </c>
    </row>
    <row r="28" spans="1:4" x14ac:dyDescent="0.25">
      <c r="A28" s="269" t="s">
        <v>13</v>
      </c>
      <c r="B28" s="40">
        <v>0</v>
      </c>
      <c r="C28" s="41">
        <v>80</v>
      </c>
      <c r="D28" s="19" t="s">
        <v>12</v>
      </c>
    </row>
    <row r="29" spans="1:4" x14ac:dyDescent="0.25">
      <c r="A29" s="270"/>
      <c r="B29" s="41">
        <v>81</v>
      </c>
      <c r="C29" s="41">
        <v>200</v>
      </c>
      <c r="D29" s="19">
        <v>4</v>
      </c>
    </row>
    <row r="30" spans="1:4" x14ac:dyDescent="0.25">
      <c r="A30" s="270"/>
      <c r="B30" s="41">
        <v>201</v>
      </c>
      <c r="C30" s="41">
        <v>500</v>
      </c>
      <c r="D30" s="19">
        <v>8</v>
      </c>
    </row>
    <row r="31" spans="1:4" x14ac:dyDescent="0.25">
      <c r="A31" s="270"/>
      <c r="B31" s="41">
        <v>501</v>
      </c>
      <c r="C31" s="41">
        <v>1000</v>
      </c>
      <c r="D31" s="19">
        <v>12</v>
      </c>
    </row>
    <row r="32" spans="1:4" x14ac:dyDescent="0.25">
      <c r="A32" s="271"/>
      <c r="B32" s="41">
        <v>1001</v>
      </c>
      <c r="C32" s="41">
        <v>99999999</v>
      </c>
      <c r="D32" s="19">
        <v>20</v>
      </c>
    </row>
    <row r="33" spans="1:4" x14ac:dyDescent="0.25">
      <c r="A33" s="269" t="s">
        <v>8</v>
      </c>
      <c r="B33" s="40">
        <v>0</v>
      </c>
      <c r="C33" s="41">
        <v>1000</v>
      </c>
      <c r="D33" s="19">
        <v>60</v>
      </c>
    </row>
    <row r="34" spans="1:4" x14ac:dyDescent="0.25">
      <c r="A34" s="270"/>
      <c r="B34" s="41">
        <v>1001</v>
      </c>
      <c r="C34" s="41">
        <v>2000</v>
      </c>
      <c r="D34" s="19">
        <v>120</v>
      </c>
    </row>
    <row r="35" spans="1:4" x14ac:dyDescent="0.25">
      <c r="A35" s="270"/>
      <c r="B35" s="41">
        <v>2001</v>
      </c>
      <c r="C35" s="41">
        <v>4000</v>
      </c>
      <c r="D35" s="19">
        <v>180</v>
      </c>
    </row>
    <row r="36" spans="1:4" x14ac:dyDescent="0.25">
      <c r="A36" s="270"/>
      <c r="B36" s="41">
        <v>4001</v>
      </c>
      <c r="C36" s="41">
        <v>6000</v>
      </c>
      <c r="D36" s="19">
        <v>300</v>
      </c>
    </row>
    <row r="37" spans="1:4" x14ac:dyDescent="0.25">
      <c r="A37" s="271"/>
      <c r="B37" s="41">
        <v>6001</v>
      </c>
      <c r="C37" s="41">
        <v>99999999</v>
      </c>
      <c r="D37" s="19">
        <v>525</v>
      </c>
    </row>
  </sheetData>
  <sheetProtection password="C7D5" sheet="1" objects="1" scenarios="1"/>
  <mergeCells count="11">
    <mergeCell ref="A2:D2"/>
    <mergeCell ref="B3:D3"/>
    <mergeCell ref="A28:A32"/>
    <mergeCell ref="A33:A37"/>
    <mergeCell ref="A4:D4"/>
    <mergeCell ref="A5:A6"/>
    <mergeCell ref="B5:C5"/>
    <mergeCell ref="D5:D6"/>
    <mergeCell ref="A7:A12"/>
    <mergeCell ref="A13:A20"/>
    <mergeCell ref="A21:A27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7" sqref="D17"/>
    </sheetView>
  </sheetViews>
  <sheetFormatPr defaultRowHeight="15" x14ac:dyDescent="0.25"/>
  <cols>
    <col min="1" max="1" width="18.5703125" style="23" customWidth="1"/>
    <col min="2" max="2" width="37.42578125" style="23" customWidth="1"/>
  </cols>
  <sheetData>
    <row r="1" spans="1:2" x14ac:dyDescent="0.25">
      <c r="A1" s="175" t="s">
        <v>203</v>
      </c>
    </row>
    <row r="2" spans="1:2" s="204" customFormat="1" x14ac:dyDescent="0.25">
      <c r="A2" s="245" t="s">
        <v>272</v>
      </c>
      <c r="B2" s="245"/>
    </row>
    <row r="3" spans="1:2" x14ac:dyDescent="0.25">
      <c r="A3" s="20" t="s">
        <v>10</v>
      </c>
      <c r="B3" s="30">
        <v>42375</v>
      </c>
    </row>
    <row r="4" spans="1:2" x14ac:dyDescent="0.25">
      <c r="A4" s="260" t="s">
        <v>118</v>
      </c>
      <c r="B4" s="261"/>
    </row>
    <row r="5" spans="1:2" x14ac:dyDescent="0.25">
      <c r="A5" s="16" t="s">
        <v>0</v>
      </c>
      <c r="B5" s="16" t="s">
        <v>1</v>
      </c>
    </row>
    <row r="6" spans="1:2" x14ac:dyDescent="0.25">
      <c r="A6" s="60" t="s">
        <v>20</v>
      </c>
      <c r="B6" s="102" t="s">
        <v>37</v>
      </c>
    </row>
    <row r="7" spans="1:2" x14ac:dyDescent="0.25">
      <c r="A7" s="62" t="s">
        <v>17</v>
      </c>
      <c r="B7" s="35">
        <v>7.5</v>
      </c>
    </row>
    <row r="8" spans="1:2" x14ac:dyDescent="0.25">
      <c r="A8" s="60" t="s">
        <v>6</v>
      </c>
      <c r="B8" s="35">
        <v>28.5</v>
      </c>
    </row>
    <row r="9" spans="1:2" x14ac:dyDescent="0.25">
      <c r="A9" s="60" t="s">
        <v>7</v>
      </c>
      <c r="B9" s="35">
        <v>23.5</v>
      </c>
    </row>
    <row r="10" spans="1:2" x14ac:dyDescent="0.25">
      <c r="A10" s="60" t="s">
        <v>13</v>
      </c>
      <c r="B10" s="35">
        <v>4.5</v>
      </c>
    </row>
    <row r="11" spans="1:2" x14ac:dyDescent="0.25">
      <c r="A11" s="60" t="s">
        <v>8</v>
      </c>
      <c r="B11" s="35">
        <v>28.5</v>
      </c>
    </row>
    <row r="12" spans="1:2" x14ac:dyDescent="0.25">
      <c r="A12" s="60" t="s">
        <v>16</v>
      </c>
      <c r="B12" s="35">
        <v>28.5</v>
      </c>
    </row>
    <row r="13" spans="1:2" x14ac:dyDescent="0.25">
      <c r="A13" s="59"/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pane ySplit="6" topLeftCell="A7" activePane="bottomLeft" state="frozen"/>
      <selection pane="bottomLeft" activeCell="J17" sqref="J17"/>
    </sheetView>
  </sheetViews>
  <sheetFormatPr defaultRowHeight="15" x14ac:dyDescent="0.25"/>
  <cols>
    <col min="1" max="1" width="14.85546875" style="23" customWidth="1"/>
    <col min="2" max="2" width="10.140625" style="23" customWidth="1"/>
    <col min="3" max="3" width="12.7109375" style="23" customWidth="1"/>
    <col min="4" max="4" width="10.140625" style="23" customWidth="1"/>
  </cols>
  <sheetData>
    <row r="1" spans="1:4" x14ac:dyDescent="0.25">
      <c r="A1" s="175" t="s">
        <v>189</v>
      </c>
    </row>
    <row r="2" spans="1:4" s="204" customFormat="1" x14ac:dyDescent="0.25">
      <c r="A2" s="245" t="s">
        <v>273</v>
      </c>
      <c r="B2" s="245"/>
      <c r="C2" s="245"/>
      <c r="D2" s="245"/>
    </row>
    <row r="3" spans="1:4" x14ac:dyDescent="0.25">
      <c r="A3" s="20" t="s">
        <v>10</v>
      </c>
      <c r="B3" s="248">
        <v>38869</v>
      </c>
      <c r="C3" s="249"/>
      <c r="D3" s="250"/>
    </row>
    <row r="4" spans="1:4" x14ac:dyDescent="0.25">
      <c r="A4" s="260" t="s">
        <v>119</v>
      </c>
      <c r="B4" s="261"/>
      <c r="C4" s="261"/>
      <c r="D4" s="261"/>
    </row>
    <row r="5" spans="1:4" x14ac:dyDescent="0.25">
      <c r="A5" s="272" t="s">
        <v>0</v>
      </c>
      <c r="B5" s="273" t="s">
        <v>93</v>
      </c>
      <c r="C5" s="272"/>
      <c r="D5" s="272" t="s">
        <v>1</v>
      </c>
    </row>
    <row r="6" spans="1:4" x14ac:dyDescent="0.25">
      <c r="A6" s="272"/>
      <c r="B6" s="2" t="s">
        <v>2</v>
      </c>
      <c r="C6" s="2" t="s">
        <v>3</v>
      </c>
      <c r="D6" s="272"/>
    </row>
    <row r="7" spans="1:4" x14ac:dyDescent="0.25">
      <c r="A7" s="269" t="s">
        <v>17</v>
      </c>
      <c r="B7" s="40">
        <v>0</v>
      </c>
      <c r="C7" s="41">
        <v>50</v>
      </c>
      <c r="D7" s="19" t="s">
        <v>12</v>
      </c>
    </row>
    <row r="8" spans="1:4" x14ac:dyDescent="0.25">
      <c r="A8" s="270"/>
      <c r="B8" s="41">
        <v>51</v>
      </c>
      <c r="C8" s="41">
        <v>100</v>
      </c>
      <c r="D8" s="19">
        <v>1</v>
      </c>
    </row>
    <row r="9" spans="1:4" x14ac:dyDescent="0.25">
      <c r="A9" s="270"/>
      <c r="B9" s="41">
        <v>101</v>
      </c>
      <c r="C9" s="41">
        <v>200</v>
      </c>
      <c r="D9" s="19">
        <v>2.5</v>
      </c>
    </row>
    <row r="10" spans="1:4" x14ac:dyDescent="0.25">
      <c r="A10" s="270"/>
      <c r="B10" s="41">
        <v>201</v>
      </c>
      <c r="C10" s="41">
        <v>300</v>
      </c>
      <c r="D10" s="19">
        <v>6</v>
      </c>
    </row>
    <row r="11" spans="1:4" x14ac:dyDescent="0.25">
      <c r="A11" s="270"/>
      <c r="B11" s="41">
        <v>301</v>
      </c>
      <c r="C11" s="41">
        <v>500</v>
      </c>
      <c r="D11" s="19">
        <v>10</v>
      </c>
    </row>
    <row r="12" spans="1:4" x14ac:dyDescent="0.25">
      <c r="A12" s="270"/>
      <c r="B12" s="41">
        <v>501</v>
      </c>
      <c r="C12" s="41">
        <v>1000</v>
      </c>
      <c r="D12" s="19">
        <v>20</v>
      </c>
    </row>
    <row r="13" spans="1:4" x14ac:dyDescent="0.25">
      <c r="A13" s="270"/>
      <c r="B13" s="41">
        <v>1001</v>
      </c>
      <c r="C13" s="41">
        <v>2000</v>
      </c>
      <c r="D13" s="19">
        <v>25</v>
      </c>
    </row>
    <row r="14" spans="1:4" x14ac:dyDescent="0.25">
      <c r="A14" s="271"/>
      <c r="B14" s="41">
        <v>2001</v>
      </c>
      <c r="C14" s="41">
        <v>99999999</v>
      </c>
      <c r="D14" s="19">
        <v>40</v>
      </c>
    </row>
    <row r="15" spans="1:4" x14ac:dyDescent="0.25">
      <c r="A15" s="269" t="s">
        <v>6</v>
      </c>
      <c r="B15" s="40">
        <v>0</v>
      </c>
      <c r="C15" s="41">
        <v>50</v>
      </c>
      <c r="D15" s="19">
        <v>5</v>
      </c>
    </row>
    <row r="16" spans="1:4" x14ac:dyDescent="0.25">
      <c r="A16" s="270"/>
      <c r="B16" s="41">
        <v>51</v>
      </c>
      <c r="C16" s="41">
        <v>100</v>
      </c>
      <c r="D16" s="19">
        <v>10</v>
      </c>
    </row>
    <row r="17" spans="1:4" x14ac:dyDescent="0.25">
      <c r="A17" s="270"/>
      <c r="B17" s="41">
        <v>101</v>
      </c>
      <c r="C17" s="41">
        <v>200</v>
      </c>
      <c r="D17" s="19">
        <v>12</v>
      </c>
    </row>
    <row r="18" spans="1:4" x14ac:dyDescent="0.25">
      <c r="A18" s="270"/>
      <c r="B18" s="41">
        <v>201</v>
      </c>
      <c r="C18" s="41">
        <v>300</v>
      </c>
      <c r="D18" s="19">
        <v>15</v>
      </c>
    </row>
    <row r="19" spans="1:4" x14ac:dyDescent="0.25">
      <c r="A19" s="270"/>
      <c r="B19" s="41">
        <v>301</v>
      </c>
      <c r="C19" s="41">
        <v>500</v>
      </c>
      <c r="D19" s="19">
        <v>20</v>
      </c>
    </row>
    <row r="20" spans="1:4" x14ac:dyDescent="0.25">
      <c r="A20" s="270"/>
      <c r="B20" s="41">
        <v>501</v>
      </c>
      <c r="C20" s="41">
        <v>1000</v>
      </c>
      <c r="D20" s="19">
        <v>25</v>
      </c>
    </row>
    <row r="21" spans="1:4" x14ac:dyDescent="0.25">
      <c r="A21" s="270"/>
      <c r="B21" s="45">
        <v>1001</v>
      </c>
      <c r="C21" s="41">
        <v>2000</v>
      </c>
      <c r="D21" s="19">
        <v>40</v>
      </c>
    </row>
    <row r="22" spans="1:4" x14ac:dyDescent="0.25">
      <c r="A22" s="271"/>
      <c r="B22" s="41">
        <v>2001</v>
      </c>
      <c r="C22" s="41">
        <v>99999999</v>
      </c>
      <c r="D22" s="19">
        <v>50</v>
      </c>
    </row>
    <row r="23" spans="1:4" x14ac:dyDescent="0.25">
      <c r="A23" s="269" t="s">
        <v>7</v>
      </c>
      <c r="B23" s="40">
        <v>0</v>
      </c>
      <c r="C23" s="41">
        <v>50</v>
      </c>
      <c r="D23" s="19">
        <v>5</v>
      </c>
    </row>
    <row r="24" spans="1:4" x14ac:dyDescent="0.25">
      <c r="A24" s="270"/>
      <c r="B24" s="41">
        <v>51</v>
      </c>
      <c r="C24" s="41">
        <v>100</v>
      </c>
      <c r="D24" s="19">
        <v>10</v>
      </c>
    </row>
    <row r="25" spans="1:4" x14ac:dyDescent="0.25">
      <c r="A25" s="270"/>
      <c r="B25" s="41">
        <v>101</v>
      </c>
      <c r="C25" s="41">
        <v>200</v>
      </c>
      <c r="D25" s="19">
        <v>12</v>
      </c>
    </row>
    <row r="26" spans="1:4" x14ac:dyDescent="0.25">
      <c r="A26" s="270"/>
      <c r="B26" s="41">
        <v>201</v>
      </c>
      <c r="C26" s="41">
        <v>300</v>
      </c>
      <c r="D26" s="19">
        <v>15</v>
      </c>
    </row>
    <row r="27" spans="1:4" x14ac:dyDescent="0.25">
      <c r="A27" s="270"/>
      <c r="B27" s="41">
        <v>301</v>
      </c>
      <c r="C27" s="41">
        <v>500</v>
      </c>
      <c r="D27" s="19">
        <v>20</v>
      </c>
    </row>
    <row r="28" spans="1:4" x14ac:dyDescent="0.25">
      <c r="A28" s="270"/>
      <c r="B28" s="41">
        <v>501</v>
      </c>
      <c r="C28" s="41">
        <v>1000</v>
      </c>
      <c r="D28" s="19">
        <v>25</v>
      </c>
    </row>
    <row r="29" spans="1:4" x14ac:dyDescent="0.25">
      <c r="A29" s="270"/>
      <c r="B29" s="41">
        <v>1001</v>
      </c>
      <c r="C29" s="41">
        <v>2000</v>
      </c>
      <c r="D29" s="19">
        <v>40</v>
      </c>
    </row>
    <row r="30" spans="1:4" x14ac:dyDescent="0.25">
      <c r="A30" s="271"/>
      <c r="B30" s="41">
        <v>2001</v>
      </c>
      <c r="C30" s="41">
        <v>99999999</v>
      </c>
      <c r="D30" s="19">
        <v>50</v>
      </c>
    </row>
    <row r="31" spans="1:4" x14ac:dyDescent="0.25">
      <c r="A31" s="6" t="s">
        <v>13</v>
      </c>
      <c r="B31" s="292" t="s">
        <v>21</v>
      </c>
      <c r="C31" s="293"/>
      <c r="D31" s="19" t="s">
        <v>12</v>
      </c>
    </row>
    <row r="32" spans="1:4" x14ac:dyDescent="0.25">
      <c r="A32" s="269" t="s">
        <v>8</v>
      </c>
      <c r="B32" s="45">
        <v>0</v>
      </c>
      <c r="C32" s="41">
        <v>50</v>
      </c>
      <c r="D32" s="19">
        <v>5</v>
      </c>
    </row>
    <row r="33" spans="1:4" x14ac:dyDescent="0.25">
      <c r="A33" s="270"/>
      <c r="B33" s="41">
        <v>51</v>
      </c>
      <c r="C33" s="41">
        <v>100</v>
      </c>
      <c r="D33" s="19">
        <v>10</v>
      </c>
    </row>
    <row r="34" spans="1:4" x14ac:dyDescent="0.25">
      <c r="A34" s="270"/>
      <c r="B34" s="41">
        <v>101</v>
      </c>
      <c r="C34" s="41">
        <v>200</v>
      </c>
      <c r="D34" s="19">
        <v>12</v>
      </c>
    </row>
    <row r="35" spans="1:4" x14ac:dyDescent="0.25">
      <c r="A35" s="270"/>
      <c r="B35" s="41">
        <v>201</v>
      </c>
      <c r="C35" s="41">
        <v>300</v>
      </c>
      <c r="D35" s="19">
        <v>15</v>
      </c>
    </row>
    <row r="36" spans="1:4" x14ac:dyDescent="0.25">
      <c r="A36" s="271"/>
      <c r="B36" s="41">
        <v>301</v>
      </c>
      <c r="C36" s="41">
        <v>500</v>
      </c>
      <c r="D36" s="19">
        <v>20</v>
      </c>
    </row>
    <row r="37" spans="1:4" x14ac:dyDescent="0.25">
      <c r="A37" s="269" t="s">
        <v>15</v>
      </c>
      <c r="B37" s="40">
        <v>0</v>
      </c>
      <c r="C37" s="41">
        <v>50</v>
      </c>
      <c r="D37" s="19">
        <v>5</v>
      </c>
    </row>
    <row r="38" spans="1:4" x14ac:dyDescent="0.25">
      <c r="A38" s="270"/>
      <c r="B38" s="41">
        <v>51</v>
      </c>
      <c r="C38" s="41">
        <v>100</v>
      </c>
      <c r="D38" s="19">
        <v>10</v>
      </c>
    </row>
    <row r="39" spans="1:4" x14ac:dyDescent="0.25">
      <c r="A39" s="270"/>
      <c r="B39" s="41">
        <v>101</v>
      </c>
      <c r="C39" s="41">
        <v>200</v>
      </c>
      <c r="D39" s="19">
        <v>12</v>
      </c>
    </row>
    <row r="40" spans="1:4" x14ac:dyDescent="0.25">
      <c r="A40" s="270"/>
      <c r="B40" s="41">
        <v>201</v>
      </c>
      <c r="C40" s="41">
        <v>300</v>
      </c>
      <c r="D40" s="19">
        <v>15</v>
      </c>
    </row>
    <row r="41" spans="1:4" x14ac:dyDescent="0.25">
      <c r="A41" s="271"/>
      <c r="B41" s="41">
        <v>301</v>
      </c>
      <c r="C41" s="41">
        <v>500</v>
      </c>
      <c r="D41" s="19">
        <v>20</v>
      </c>
    </row>
    <row r="42" spans="1:4" x14ac:dyDescent="0.25">
      <c r="A42" s="269" t="s">
        <v>16</v>
      </c>
      <c r="B42" s="40">
        <v>0</v>
      </c>
      <c r="C42" s="41">
        <v>50</v>
      </c>
      <c r="D42" s="19">
        <v>5</v>
      </c>
    </row>
    <row r="43" spans="1:4" x14ac:dyDescent="0.25">
      <c r="A43" s="270"/>
      <c r="B43" s="41">
        <v>51</v>
      </c>
      <c r="C43" s="41">
        <v>100</v>
      </c>
      <c r="D43" s="19">
        <v>10</v>
      </c>
    </row>
    <row r="44" spans="1:4" x14ac:dyDescent="0.25">
      <c r="A44" s="270"/>
      <c r="B44" s="41">
        <v>101</v>
      </c>
      <c r="C44" s="41">
        <v>200</v>
      </c>
      <c r="D44" s="19">
        <v>12</v>
      </c>
    </row>
    <row r="45" spans="1:4" x14ac:dyDescent="0.25">
      <c r="A45" s="270"/>
      <c r="B45" s="41">
        <v>201</v>
      </c>
      <c r="C45" s="41">
        <v>300</v>
      </c>
      <c r="D45" s="19">
        <v>15</v>
      </c>
    </row>
    <row r="46" spans="1:4" x14ac:dyDescent="0.25">
      <c r="A46" s="271"/>
      <c r="B46" s="41">
        <v>301</v>
      </c>
      <c r="C46" s="41">
        <v>500</v>
      </c>
      <c r="D46" s="19">
        <v>20</v>
      </c>
    </row>
  </sheetData>
  <sheetProtection password="C7D5" sheet="1" objects="1" scenarios="1"/>
  <mergeCells count="13">
    <mergeCell ref="A2:D2"/>
    <mergeCell ref="B3:D3"/>
    <mergeCell ref="A42:A46"/>
    <mergeCell ref="A4:D4"/>
    <mergeCell ref="A5:A6"/>
    <mergeCell ref="B5:C5"/>
    <mergeCell ref="D5:D6"/>
    <mergeCell ref="A7:A14"/>
    <mergeCell ref="A15:A22"/>
    <mergeCell ref="A23:A30"/>
    <mergeCell ref="A32:A36"/>
    <mergeCell ref="A37:A41"/>
    <mergeCell ref="B31:C31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" sqref="A2:D2"/>
    </sheetView>
  </sheetViews>
  <sheetFormatPr defaultRowHeight="15" x14ac:dyDescent="0.25"/>
  <cols>
    <col min="1" max="1" width="16.140625" style="23" customWidth="1"/>
    <col min="2" max="2" width="11.140625" style="23" customWidth="1"/>
    <col min="3" max="3" width="10.85546875" style="23" customWidth="1"/>
    <col min="4" max="4" width="9" style="23" bestFit="1" customWidth="1"/>
  </cols>
  <sheetData>
    <row r="1" spans="1:4" x14ac:dyDescent="0.25">
      <c r="A1" s="175" t="s">
        <v>172</v>
      </c>
    </row>
    <row r="2" spans="1:4" s="204" customFormat="1" x14ac:dyDescent="0.25">
      <c r="A2" s="245" t="s">
        <v>274</v>
      </c>
      <c r="B2" s="245"/>
      <c r="C2" s="245"/>
      <c r="D2" s="245"/>
    </row>
    <row r="3" spans="1:4" x14ac:dyDescent="0.25">
      <c r="A3" s="20" t="s">
        <v>10</v>
      </c>
      <c r="B3" s="248">
        <v>42948</v>
      </c>
      <c r="C3" s="249"/>
      <c r="D3" s="250"/>
    </row>
    <row r="4" spans="1:4" x14ac:dyDescent="0.25">
      <c r="A4" s="261" t="s">
        <v>52</v>
      </c>
      <c r="B4" s="261"/>
      <c r="C4" s="261"/>
      <c r="D4" s="261"/>
    </row>
    <row r="5" spans="1:4" x14ac:dyDescent="0.25">
      <c r="A5" s="299" t="s">
        <v>0</v>
      </c>
      <c r="B5" s="299" t="s">
        <v>93</v>
      </c>
      <c r="C5" s="299"/>
      <c r="D5" s="299" t="s">
        <v>1</v>
      </c>
    </row>
    <row r="6" spans="1:4" x14ac:dyDescent="0.25">
      <c r="A6" s="299"/>
      <c r="B6" s="16" t="s">
        <v>2</v>
      </c>
      <c r="C6" s="16" t="s">
        <v>3</v>
      </c>
      <c r="D6" s="299"/>
    </row>
    <row r="7" spans="1:4" x14ac:dyDescent="0.25">
      <c r="A7" s="251" t="s">
        <v>17</v>
      </c>
      <c r="B7" s="26">
        <v>0</v>
      </c>
      <c r="C7" s="26">
        <v>50</v>
      </c>
      <c r="D7" s="26" t="s">
        <v>12</v>
      </c>
    </row>
    <row r="8" spans="1:4" x14ac:dyDescent="0.25">
      <c r="A8" s="251"/>
      <c r="B8" s="26">
        <v>51</v>
      </c>
      <c r="C8" s="34">
        <v>99999999</v>
      </c>
      <c r="D8" s="35">
        <v>3.5</v>
      </c>
    </row>
    <row r="9" spans="1:4" x14ac:dyDescent="0.25">
      <c r="A9" s="251" t="s">
        <v>13</v>
      </c>
      <c r="B9" s="26">
        <v>0</v>
      </c>
      <c r="C9" s="26">
        <v>50</v>
      </c>
      <c r="D9" s="26" t="s">
        <v>12</v>
      </c>
    </row>
    <row r="10" spans="1:4" x14ac:dyDescent="0.25">
      <c r="A10" s="251"/>
      <c r="B10" s="26">
        <v>51</v>
      </c>
      <c r="C10" s="34">
        <v>99999999</v>
      </c>
      <c r="D10" s="35">
        <v>3.5</v>
      </c>
    </row>
    <row r="11" spans="1:4" x14ac:dyDescent="0.25">
      <c r="A11" s="26" t="s">
        <v>6</v>
      </c>
      <c r="B11" s="306" t="s">
        <v>21</v>
      </c>
      <c r="C11" s="307"/>
      <c r="D11" s="35">
        <v>3.5</v>
      </c>
    </row>
    <row r="12" spans="1:4" x14ac:dyDescent="0.25">
      <c r="A12" s="26" t="s">
        <v>7</v>
      </c>
      <c r="B12" s="306" t="s">
        <v>21</v>
      </c>
      <c r="C12" s="307"/>
      <c r="D12" s="35">
        <v>3.5</v>
      </c>
    </row>
    <row r="13" spans="1:4" x14ac:dyDescent="0.25">
      <c r="A13" s="26" t="s">
        <v>8</v>
      </c>
      <c r="B13" s="306" t="s">
        <v>21</v>
      </c>
      <c r="C13" s="307"/>
      <c r="D13" s="35">
        <v>3.5</v>
      </c>
    </row>
    <row r="14" spans="1:4" x14ac:dyDescent="0.25">
      <c r="A14" s="26" t="s">
        <v>15</v>
      </c>
      <c r="B14" s="306" t="s">
        <v>21</v>
      </c>
      <c r="C14" s="307"/>
      <c r="D14" s="35">
        <v>3.5</v>
      </c>
    </row>
    <row r="15" spans="1:4" x14ac:dyDescent="0.25">
      <c r="A15" s="26" t="s">
        <v>16</v>
      </c>
      <c r="B15" s="306" t="s">
        <v>21</v>
      </c>
      <c r="C15" s="307"/>
      <c r="D15" s="35">
        <v>3.5</v>
      </c>
    </row>
  </sheetData>
  <sheetProtection password="C7D5" sheet="1" objects="1" scenarios="1"/>
  <mergeCells count="13">
    <mergeCell ref="B13:C13"/>
    <mergeCell ref="B14:C14"/>
    <mergeCell ref="B15:C15"/>
    <mergeCell ref="A7:A8"/>
    <mergeCell ref="A9:A10"/>
    <mergeCell ref="B11:C11"/>
    <mergeCell ref="B12:C12"/>
    <mergeCell ref="A2:D2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" sqref="A2:D2"/>
    </sheetView>
  </sheetViews>
  <sheetFormatPr defaultRowHeight="15" x14ac:dyDescent="0.25"/>
  <cols>
    <col min="1" max="1" width="15.28515625" style="23" customWidth="1"/>
    <col min="2" max="2" width="10.5703125" style="23" customWidth="1"/>
    <col min="3" max="3" width="12.140625" style="23" customWidth="1"/>
    <col min="4" max="4" width="9.5703125" style="23" customWidth="1"/>
  </cols>
  <sheetData>
    <row r="1" spans="1:4" x14ac:dyDescent="0.25">
      <c r="A1" s="175" t="s">
        <v>233</v>
      </c>
    </row>
    <row r="2" spans="1:4" s="204" customFormat="1" x14ac:dyDescent="0.25">
      <c r="A2" s="245" t="s">
        <v>275</v>
      </c>
      <c r="B2" s="245"/>
      <c r="C2" s="245"/>
      <c r="D2" s="245"/>
    </row>
    <row r="3" spans="1:4" x14ac:dyDescent="0.25">
      <c r="A3" s="20" t="s">
        <v>10</v>
      </c>
      <c r="B3" s="248">
        <v>43466</v>
      </c>
      <c r="C3" s="249"/>
      <c r="D3" s="250"/>
    </row>
    <row r="4" spans="1:4" x14ac:dyDescent="0.25">
      <c r="A4" s="320" t="s">
        <v>120</v>
      </c>
      <c r="B4" s="321"/>
      <c r="C4" s="321"/>
      <c r="D4" s="322"/>
    </row>
    <row r="5" spans="1:4" x14ac:dyDescent="0.25">
      <c r="A5" s="252" t="s">
        <v>0</v>
      </c>
      <c r="B5" s="252" t="s">
        <v>93</v>
      </c>
      <c r="C5" s="252"/>
      <c r="D5" s="252" t="s">
        <v>1</v>
      </c>
    </row>
    <row r="6" spans="1:4" x14ac:dyDescent="0.25">
      <c r="A6" s="252"/>
      <c r="B6" s="15" t="s">
        <v>2</v>
      </c>
      <c r="C6" s="15" t="s">
        <v>19</v>
      </c>
      <c r="D6" s="252"/>
    </row>
    <row r="7" spans="1:4" x14ac:dyDescent="0.25">
      <c r="A7" s="251" t="s">
        <v>17</v>
      </c>
      <c r="B7" s="32">
        <v>0</v>
      </c>
      <c r="C7" s="100">
        <v>50</v>
      </c>
      <c r="D7" s="32" t="s">
        <v>12</v>
      </c>
    </row>
    <row r="8" spans="1:4" x14ac:dyDescent="0.25">
      <c r="A8" s="251"/>
      <c r="B8" s="32">
        <v>51</v>
      </c>
      <c r="C8" s="100">
        <v>100</v>
      </c>
      <c r="D8" s="49">
        <v>4.32</v>
      </c>
    </row>
    <row r="9" spans="1:4" x14ac:dyDescent="0.25">
      <c r="A9" s="251"/>
      <c r="B9" s="32">
        <v>101</v>
      </c>
      <c r="C9" s="100">
        <v>200</v>
      </c>
      <c r="D9" s="49">
        <v>7.43</v>
      </c>
    </row>
    <row r="10" spans="1:4" x14ac:dyDescent="0.25">
      <c r="A10" s="251"/>
      <c r="B10" s="32">
        <v>201</v>
      </c>
      <c r="C10" s="38">
        <v>99999999</v>
      </c>
      <c r="D10" s="49">
        <v>9.91</v>
      </c>
    </row>
    <row r="11" spans="1:4" x14ac:dyDescent="0.25">
      <c r="A11" s="251" t="s">
        <v>6</v>
      </c>
      <c r="B11" s="32">
        <v>0</v>
      </c>
      <c r="C11" s="100">
        <v>50</v>
      </c>
      <c r="D11" s="32" t="s">
        <v>12</v>
      </c>
    </row>
    <row r="12" spans="1:4" x14ac:dyDescent="0.25">
      <c r="A12" s="251"/>
      <c r="B12" s="32">
        <v>51</v>
      </c>
      <c r="C12" s="38">
        <v>99999999</v>
      </c>
      <c r="D12" s="49">
        <v>9.91</v>
      </c>
    </row>
    <row r="13" spans="1:4" x14ac:dyDescent="0.25">
      <c r="A13" s="251" t="s">
        <v>7</v>
      </c>
      <c r="B13" s="32">
        <v>0</v>
      </c>
      <c r="C13" s="100">
        <v>50</v>
      </c>
      <c r="D13" s="32" t="s">
        <v>12</v>
      </c>
    </row>
    <row r="14" spans="1:4" x14ac:dyDescent="0.25">
      <c r="A14" s="251"/>
      <c r="B14" s="32">
        <v>51</v>
      </c>
      <c r="C14" s="38">
        <v>99999999</v>
      </c>
      <c r="D14" s="49">
        <v>9.91</v>
      </c>
    </row>
    <row r="15" spans="1:4" x14ac:dyDescent="0.25">
      <c r="A15" s="32" t="s">
        <v>13</v>
      </c>
      <c r="B15" s="246" t="s">
        <v>21</v>
      </c>
      <c r="C15" s="247"/>
      <c r="D15" s="32" t="s">
        <v>12</v>
      </c>
    </row>
    <row r="16" spans="1:4" x14ac:dyDescent="0.25">
      <c r="A16" s="251" t="s">
        <v>8</v>
      </c>
      <c r="B16" s="32">
        <v>0</v>
      </c>
      <c r="C16" s="100">
        <v>50</v>
      </c>
      <c r="D16" s="32" t="s">
        <v>12</v>
      </c>
    </row>
    <row r="17" spans="1:4" x14ac:dyDescent="0.25">
      <c r="A17" s="251"/>
      <c r="B17" s="32">
        <v>51</v>
      </c>
      <c r="C17" s="38">
        <v>99999999</v>
      </c>
      <c r="D17" s="50">
        <v>5.0999999999999996</v>
      </c>
    </row>
    <row r="18" spans="1:4" x14ac:dyDescent="0.25">
      <c r="A18" s="251" t="s">
        <v>15</v>
      </c>
      <c r="B18" s="32">
        <v>0</v>
      </c>
      <c r="C18" s="100">
        <v>50</v>
      </c>
      <c r="D18" s="32" t="s">
        <v>12</v>
      </c>
    </row>
    <row r="19" spans="1:4" x14ac:dyDescent="0.25">
      <c r="A19" s="251"/>
      <c r="B19" s="32">
        <v>51</v>
      </c>
      <c r="C19" s="38">
        <v>99999999</v>
      </c>
      <c r="D19" s="50">
        <v>391.51</v>
      </c>
    </row>
  </sheetData>
  <sheetProtection password="C7D5" sheet="1" objects="1" scenarios="1"/>
  <mergeCells count="12">
    <mergeCell ref="A2:D2"/>
    <mergeCell ref="A18:A19"/>
    <mergeCell ref="A4:D4"/>
    <mergeCell ref="A5:A6"/>
    <mergeCell ref="B5:C5"/>
    <mergeCell ref="D5:D6"/>
    <mergeCell ref="B15:C15"/>
    <mergeCell ref="B3:D3"/>
    <mergeCell ref="A7:A10"/>
    <mergeCell ref="A11:A12"/>
    <mergeCell ref="A13:A14"/>
    <mergeCell ref="A16:A17"/>
  </mergeCell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x14ac:dyDescent="0.25"/>
  <cols>
    <col min="1" max="1" width="14.42578125" style="108" customWidth="1"/>
    <col min="2" max="2" width="11.28515625" style="108" customWidth="1"/>
    <col min="3" max="4" width="9.140625" style="108"/>
    <col min="5" max="5" width="12" style="108" customWidth="1"/>
    <col min="6" max="6" width="12.28515625" style="108" customWidth="1"/>
    <col min="7" max="16384" width="9.140625" style="105"/>
  </cols>
  <sheetData>
    <row r="1" spans="1:6" x14ac:dyDescent="0.25">
      <c r="A1" s="180" t="s">
        <v>184</v>
      </c>
    </row>
    <row r="2" spans="1:6" x14ac:dyDescent="0.25">
      <c r="A2" s="295" t="s">
        <v>276</v>
      </c>
      <c r="B2" s="295"/>
      <c r="C2" s="295"/>
      <c r="D2" s="295"/>
      <c r="E2" s="295"/>
      <c r="F2" s="295"/>
    </row>
    <row r="3" spans="1:6" x14ac:dyDescent="0.25">
      <c r="A3" s="104" t="s">
        <v>10</v>
      </c>
      <c r="B3" s="323">
        <v>43586</v>
      </c>
      <c r="C3" s="324"/>
      <c r="D3" s="324"/>
      <c r="E3" s="324"/>
      <c r="F3" s="325"/>
    </row>
    <row r="4" spans="1:6" x14ac:dyDescent="0.25">
      <c r="A4" s="273" t="s">
        <v>112</v>
      </c>
      <c r="B4" s="272"/>
      <c r="C4" s="272"/>
      <c r="D4" s="272"/>
      <c r="E4" s="272"/>
      <c r="F4" s="272"/>
    </row>
    <row r="5" spans="1:6" ht="29.25" customHeight="1" x14ac:dyDescent="0.25">
      <c r="A5" s="299" t="s">
        <v>0</v>
      </c>
      <c r="B5" s="252" t="s">
        <v>28</v>
      </c>
      <c r="C5" s="255" t="s">
        <v>113</v>
      </c>
      <c r="D5" s="326"/>
      <c r="E5" s="326"/>
      <c r="F5" s="327"/>
    </row>
    <row r="6" spans="1:6" x14ac:dyDescent="0.25">
      <c r="A6" s="299"/>
      <c r="B6" s="252"/>
      <c r="C6" s="91" t="s">
        <v>29</v>
      </c>
      <c r="D6" s="91" t="s">
        <v>30</v>
      </c>
      <c r="E6" s="87" t="s">
        <v>31</v>
      </c>
      <c r="F6" s="87" t="s">
        <v>32</v>
      </c>
    </row>
    <row r="7" spans="1:6" x14ac:dyDescent="0.25">
      <c r="A7" s="60" t="s">
        <v>33</v>
      </c>
      <c r="B7" s="94" t="s">
        <v>21</v>
      </c>
      <c r="C7" s="94" t="s">
        <v>34</v>
      </c>
      <c r="D7" s="94" t="s">
        <v>34</v>
      </c>
      <c r="E7" s="94" t="s">
        <v>34</v>
      </c>
      <c r="F7" s="94" t="s">
        <v>34</v>
      </c>
    </row>
    <row r="8" spans="1:6" x14ac:dyDescent="0.25">
      <c r="A8" s="61" t="s">
        <v>17</v>
      </c>
      <c r="B8" s="94" t="s">
        <v>35</v>
      </c>
      <c r="C8" s="35">
        <v>4.5199999999999996</v>
      </c>
      <c r="D8" s="35">
        <v>4.9000000000000004</v>
      </c>
      <c r="E8" s="35">
        <v>5.15</v>
      </c>
      <c r="F8" s="35">
        <v>5.21</v>
      </c>
    </row>
    <row r="9" spans="1:6" x14ac:dyDescent="0.25">
      <c r="A9" s="60" t="s">
        <v>6</v>
      </c>
      <c r="B9" s="94" t="s">
        <v>35</v>
      </c>
      <c r="C9" s="35">
        <v>4.5199999999999996</v>
      </c>
      <c r="D9" s="35">
        <v>4.9000000000000004</v>
      </c>
      <c r="E9" s="35">
        <v>5.15</v>
      </c>
      <c r="F9" s="35">
        <v>5.21</v>
      </c>
    </row>
    <row r="10" spans="1:6" x14ac:dyDescent="0.25">
      <c r="A10" s="60" t="s">
        <v>7</v>
      </c>
      <c r="B10" s="94" t="s">
        <v>35</v>
      </c>
      <c r="C10" s="35">
        <v>4.5199999999999996</v>
      </c>
      <c r="D10" s="35">
        <v>4.9000000000000004</v>
      </c>
      <c r="E10" s="35">
        <v>5.15</v>
      </c>
      <c r="F10" s="35">
        <v>5.21</v>
      </c>
    </row>
    <row r="11" spans="1:6" x14ac:dyDescent="0.25">
      <c r="A11" s="60" t="s">
        <v>13</v>
      </c>
      <c r="B11" s="94" t="s">
        <v>35</v>
      </c>
      <c r="C11" s="35">
        <v>4.5199999999999996</v>
      </c>
      <c r="D11" s="35">
        <v>4.9000000000000004</v>
      </c>
      <c r="E11" s="35">
        <v>5.15</v>
      </c>
      <c r="F11" s="35">
        <v>5.21</v>
      </c>
    </row>
    <row r="12" spans="1:6" x14ac:dyDescent="0.25">
      <c r="A12" s="60" t="s">
        <v>8</v>
      </c>
      <c r="B12" s="94" t="s">
        <v>21</v>
      </c>
      <c r="C12" s="94" t="s">
        <v>34</v>
      </c>
      <c r="D12" s="94" t="s">
        <v>34</v>
      </c>
      <c r="E12" s="94" t="s">
        <v>34</v>
      </c>
      <c r="F12" s="94" t="s">
        <v>34</v>
      </c>
    </row>
    <row r="13" spans="1:6" x14ac:dyDescent="0.25">
      <c r="A13" s="60" t="s">
        <v>36</v>
      </c>
      <c r="B13" s="94" t="s">
        <v>35</v>
      </c>
      <c r="C13" s="35">
        <v>4.5199999999999996</v>
      </c>
      <c r="D13" s="35">
        <v>4.9000000000000004</v>
      </c>
      <c r="E13" s="35">
        <v>5.15</v>
      </c>
      <c r="F13" s="35">
        <v>5.21</v>
      </c>
    </row>
    <row r="14" spans="1:6" x14ac:dyDescent="0.25">
      <c r="A14" s="60" t="s">
        <v>16</v>
      </c>
      <c r="B14" s="94" t="s">
        <v>35</v>
      </c>
      <c r="C14" s="35">
        <v>4.5199999999999996</v>
      </c>
      <c r="D14" s="35">
        <v>4.9000000000000004</v>
      </c>
      <c r="E14" s="35">
        <v>5.15</v>
      </c>
      <c r="F14" s="35">
        <v>5.21</v>
      </c>
    </row>
    <row r="15" spans="1:6" x14ac:dyDescent="0.25">
      <c r="A15" s="60" t="s">
        <v>21</v>
      </c>
      <c r="B15" s="95" t="s">
        <v>13</v>
      </c>
      <c r="C15" s="95" t="s">
        <v>12</v>
      </c>
      <c r="D15" s="95" t="s">
        <v>12</v>
      </c>
      <c r="E15" s="95" t="s">
        <v>12</v>
      </c>
      <c r="F15" s="95" t="s">
        <v>12</v>
      </c>
    </row>
  </sheetData>
  <sheetProtection password="C7D5" sheet="1" objects="1" scenarios="1"/>
  <mergeCells count="6">
    <mergeCell ref="A2:F2"/>
    <mergeCell ref="B3:F3"/>
    <mergeCell ref="A4:F4"/>
    <mergeCell ref="A5:A6"/>
    <mergeCell ref="B5:B6"/>
    <mergeCell ref="C5:F5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:D2"/>
    </sheetView>
  </sheetViews>
  <sheetFormatPr defaultRowHeight="15" x14ac:dyDescent="0.25"/>
  <cols>
    <col min="1" max="1" width="17.42578125" style="23" customWidth="1"/>
    <col min="2" max="2" width="10.5703125" style="23" customWidth="1"/>
    <col min="3" max="3" width="12.5703125" style="23" customWidth="1"/>
    <col min="4" max="4" width="9.28515625" style="23" customWidth="1"/>
  </cols>
  <sheetData>
    <row r="1" spans="1:4" x14ac:dyDescent="0.25">
      <c r="A1" s="175" t="s">
        <v>178</v>
      </c>
    </row>
    <row r="2" spans="1:4" s="204" customFormat="1" x14ac:dyDescent="0.25">
      <c r="A2" s="245" t="s">
        <v>277</v>
      </c>
      <c r="B2" s="245"/>
      <c r="C2" s="245"/>
      <c r="D2" s="245"/>
    </row>
    <row r="3" spans="1:4" x14ac:dyDescent="0.25">
      <c r="A3" s="20" t="s">
        <v>10</v>
      </c>
      <c r="B3" s="248">
        <v>40983</v>
      </c>
      <c r="C3" s="249"/>
      <c r="D3" s="250"/>
    </row>
    <row r="4" spans="1:4" x14ac:dyDescent="0.25">
      <c r="A4" s="299" t="s">
        <v>121</v>
      </c>
      <c r="B4" s="299"/>
      <c r="C4" s="299"/>
      <c r="D4" s="299"/>
    </row>
    <row r="5" spans="1:4" x14ac:dyDescent="0.25">
      <c r="A5" s="299" t="s">
        <v>0</v>
      </c>
      <c r="B5" s="299" t="s">
        <v>93</v>
      </c>
      <c r="C5" s="299"/>
      <c r="D5" s="252" t="s">
        <v>1</v>
      </c>
    </row>
    <row r="6" spans="1:4" x14ac:dyDescent="0.25">
      <c r="A6" s="299"/>
      <c r="B6" s="16" t="s">
        <v>2</v>
      </c>
      <c r="C6" s="16" t="s">
        <v>3</v>
      </c>
      <c r="D6" s="252"/>
    </row>
    <row r="7" spans="1:4" x14ac:dyDescent="0.25">
      <c r="A7" s="310" t="s">
        <v>17</v>
      </c>
      <c r="B7" s="47">
        <v>0</v>
      </c>
      <c r="C7" s="26">
        <v>100</v>
      </c>
      <c r="D7" s="138">
        <v>3.6</v>
      </c>
    </row>
    <row r="8" spans="1:4" x14ac:dyDescent="0.25">
      <c r="A8" s="330"/>
      <c r="B8" s="47">
        <v>101</v>
      </c>
      <c r="C8" s="26">
        <v>300</v>
      </c>
      <c r="D8" s="138">
        <v>5.04</v>
      </c>
    </row>
    <row r="9" spans="1:4" x14ac:dyDescent="0.25">
      <c r="A9" s="311"/>
      <c r="B9" s="47">
        <v>301</v>
      </c>
      <c r="C9" s="34">
        <v>99999999</v>
      </c>
      <c r="D9" s="138">
        <v>8.4</v>
      </c>
    </row>
    <row r="10" spans="1:4" x14ac:dyDescent="0.25">
      <c r="A10" s="310" t="s">
        <v>6</v>
      </c>
      <c r="B10" s="58">
        <v>0</v>
      </c>
      <c r="C10" s="36">
        <v>100</v>
      </c>
      <c r="D10" s="139">
        <v>5.4</v>
      </c>
    </row>
    <row r="11" spans="1:4" x14ac:dyDescent="0.25">
      <c r="A11" s="311"/>
      <c r="B11" s="47">
        <v>101</v>
      </c>
      <c r="C11" s="34">
        <v>99999999</v>
      </c>
      <c r="D11" s="138">
        <v>10.74</v>
      </c>
    </row>
    <row r="12" spans="1:4" x14ac:dyDescent="0.25">
      <c r="A12" s="308" t="s">
        <v>7</v>
      </c>
      <c r="B12" s="47">
        <v>0</v>
      </c>
      <c r="C12" s="26">
        <v>50</v>
      </c>
      <c r="D12" s="138">
        <v>5.4</v>
      </c>
    </row>
    <row r="13" spans="1:4" x14ac:dyDescent="0.25">
      <c r="A13" s="308"/>
      <c r="B13" s="47">
        <v>51</v>
      </c>
      <c r="C13" s="34">
        <v>99999999</v>
      </c>
      <c r="D13" s="138">
        <v>10.74</v>
      </c>
    </row>
    <row r="14" spans="1:4" ht="17.25" customHeight="1" x14ac:dyDescent="0.25">
      <c r="A14" s="32" t="s">
        <v>13</v>
      </c>
      <c r="B14" s="328" t="s">
        <v>21</v>
      </c>
      <c r="C14" s="329"/>
      <c r="D14" s="138">
        <v>3.6</v>
      </c>
    </row>
    <row r="15" spans="1:4" ht="18" customHeight="1" x14ac:dyDescent="0.25">
      <c r="A15" s="32" t="s">
        <v>8</v>
      </c>
      <c r="B15" s="328" t="s">
        <v>21</v>
      </c>
      <c r="C15" s="329"/>
      <c r="D15" s="138">
        <v>10.74</v>
      </c>
    </row>
    <row r="16" spans="1:4" ht="18" customHeight="1" x14ac:dyDescent="0.25">
      <c r="A16" s="32" t="s">
        <v>15</v>
      </c>
      <c r="B16" s="328" t="s">
        <v>21</v>
      </c>
      <c r="C16" s="329"/>
      <c r="D16" s="138">
        <v>10.74</v>
      </c>
    </row>
    <row r="17" spans="1:4" ht="16.5" customHeight="1" x14ac:dyDescent="0.25">
      <c r="A17" s="32" t="s">
        <v>22</v>
      </c>
      <c r="B17" s="328" t="s">
        <v>21</v>
      </c>
      <c r="C17" s="329"/>
      <c r="D17" s="138">
        <v>10.74</v>
      </c>
    </row>
  </sheetData>
  <sheetProtection password="C7D5" sheet="1" objects="1" scenarios="1"/>
  <mergeCells count="13">
    <mergeCell ref="A2:D2"/>
    <mergeCell ref="B14:C14"/>
    <mergeCell ref="B15:C15"/>
    <mergeCell ref="B16:C16"/>
    <mergeCell ref="B17:C17"/>
    <mergeCell ref="B3:D3"/>
    <mergeCell ref="A12:A13"/>
    <mergeCell ref="A7:A9"/>
    <mergeCell ref="A10:A11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6" topLeftCell="A7" activePane="bottomLeft" state="frozen"/>
      <selection pane="bottomLeft" activeCell="G15" sqref="G15"/>
    </sheetView>
  </sheetViews>
  <sheetFormatPr defaultRowHeight="15" x14ac:dyDescent="0.25"/>
  <cols>
    <col min="1" max="1" width="12.28515625" style="23" customWidth="1"/>
    <col min="2" max="2" width="10.28515625" style="23" customWidth="1"/>
    <col min="3" max="3" width="11.42578125" style="23" customWidth="1"/>
    <col min="4" max="4" width="11.85546875" style="23" customWidth="1"/>
    <col min="5" max="5" width="12" style="23" bestFit="1" customWidth="1"/>
  </cols>
  <sheetData>
    <row r="1" spans="1:5" x14ac:dyDescent="0.25">
      <c r="A1" s="175" t="s">
        <v>234</v>
      </c>
    </row>
    <row r="2" spans="1:5" s="204" customFormat="1" x14ac:dyDescent="0.25">
      <c r="A2" s="245" t="s">
        <v>278</v>
      </c>
      <c r="B2" s="245"/>
      <c r="C2" s="245"/>
      <c r="D2" s="245"/>
      <c r="E2" s="245"/>
    </row>
    <row r="3" spans="1:5" x14ac:dyDescent="0.25">
      <c r="A3" s="20" t="s">
        <v>10</v>
      </c>
      <c r="B3" s="248">
        <v>38169</v>
      </c>
      <c r="C3" s="249"/>
      <c r="D3" s="249"/>
      <c r="E3" s="250"/>
    </row>
    <row r="4" spans="1:5" x14ac:dyDescent="0.25">
      <c r="A4" s="290" t="s">
        <v>127</v>
      </c>
      <c r="B4" s="290"/>
      <c r="C4" s="290"/>
      <c r="D4" s="290"/>
      <c r="E4" s="290"/>
    </row>
    <row r="5" spans="1:5" ht="21" customHeight="1" x14ac:dyDescent="0.25">
      <c r="A5" s="299" t="s">
        <v>0</v>
      </c>
      <c r="B5" s="314" t="s">
        <v>97</v>
      </c>
      <c r="C5" s="256"/>
      <c r="D5" s="315" t="s">
        <v>11</v>
      </c>
      <c r="E5" s="15" t="s">
        <v>1</v>
      </c>
    </row>
    <row r="6" spans="1:5" ht="23.25" customHeight="1" x14ac:dyDescent="0.25">
      <c r="A6" s="299"/>
      <c r="B6" s="16" t="s">
        <v>2</v>
      </c>
      <c r="C6" s="16" t="s">
        <v>3</v>
      </c>
      <c r="D6" s="331"/>
      <c r="E6" s="99" t="s">
        <v>96</v>
      </c>
    </row>
    <row r="7" spans="1:5" x14ac:dyDescent="0.25">
      <c r="A7" s="310" t="s">
        <v>17</v>
      </c>
      <c r="B7" s="26">
        <v>0</v>
      </c>
      <c r="C7" s="26">
        <v>100</v>
      </c>
      <c r="D7" s="102" t="s">
        <v>5</v>
      </c>
      <c r="E7" s="26" t="s">
        <v>12</v>
      </c>
    </row>
    <row r="8" spans="1:5" x14ac:dyDescent="0.25">
      <c r="A8" s="330"/>
      <c r="B8" s="26">
        <v>101</v>
      </c>
      <c r="C8" s="26">
        <v>150</v>
      </c>
      <c r="D8" s="102" t="s">
        <v>5</v>
      </c>
      <c r="E8" s="77">
        <v>0.03</v>
      </c>
    </row>
    <row r="9" spans="1:5" x14ac:dyDescent="0.25">
      <c r="A9" s="330"/>
      <c r="B9" s="26">
        <v>151</v>
      </c>
      <c r="C9" s="26">
        <v>200</v>
      </c>
      <c r="D9" s="102" t="s">
        <v>5</v>
      </c>
      <c r="E9" s="77">
        <v>3.5000000000000003E-2</v>
      </c>
    </row>
    <row r="10" spans="1:5" x14ac:dyDescent="0.25">
      <c r="A10" s="330"/>
      <c r="B10" s="26">
        <v>201</v>
      </c>
      <c r="C10" s="26">
        <v>500</v>
      </c>
      <c r="D10" s="102" t="s">
        <v>5</v>
      </c>
      <c r="E10" s="77">
        <v>0.04</v>
      </c>
    </row>
    <row r="11" spans="1:5" x14ac:dyDescent="0.25">
      <c r="A11" s="311"/>
      <c r="B11" s="26">
        <v>501</v>
      </c>
      <c r="C11" s="34">
        <v>99999999</v>
      </c>
      <c r="D11" s="34">
        <v>3000</v>
      </c>
      <c r="E11" s="77">
        <v>4.4999999999999998E-2</v>
      </c>
    </row>
    <row r="12" spans="1:5" x14ac:dyDescent="0.25">
      <c r="A12" s="310" t="s">
        <v>6</v>
      </c>
      <c r="B12" s="26">
        <v>0</v>
      </c>
      <c r="C12" s="26">
        <v>300</v>
      </c>
      <c r="D12" s="102" t="s">
        <v>5</v>
      </c>
      <c r="E12" s="77">
        <v>4.4999999999999998E-2</v>
      </c>
    </row>
    <row r="13" spans="1:5" x14ac:dyDescent="0.25">
      <c r="A13" s="330"/>
      <c r="B13" s="26">
        <v>301</v>
      </c>
      <c r="C13" s="26">
        <v>500</v>
      </c>
      <c r="D13" s="102" t="s">
        <v>5</v>
      </c>
      <c r="E13" s="77">
        <v>0.05</v>
      </c>
    </row>
    <row r="14" spans="1:5" x14ac:dyDescent="0.25">
      <c r="A14" s="330"/>
      <c r="B14" s="26">
        <v>501</v>
      </c>
      <c r="C14" s="34">
        <v>1000</v>
      </c>
      <c r="D14" s="34" t="s">
        <v>5</v>
      </c>
      <c r="E14" s="77">
        <v>5.5E-2</v>
      </c>
    </row>
    <row r="15" spans="1:5" x14ac:dyDescent="0.25">
      <c r="A15" s="311"/>
      <c r="B15" s="34">
        <v>1001</v>
      </c>
      <c r="C15" s="34">
        <v>99999999</v>
      </c>
      <c r="D15" s="34">
        <v>10000</v>
      </c>
      <c r="E15" s="77">
        <v>0.06</v>
      </c>
    </row>
    <row r="16" spans="1:5" x14ac:dyDescent="0.25">
      <c r="A16" s="308" t="s">
        <v>7</v>
      </c>
      <c r="B16" s="26">
        <v>0</v>
      </c>
      <c r="C16" s="26">
        <v>300</v>
      </c>
      <c r="D16" s="102" t="s">
        <v>5</v>
      </c>
      <c r="E16" s="77">
        <v>4.4999999999999998E-2</v>
      </c>
    </row>
    <row r="17" spans="1:5" x14ac:dyDescent="0.25">
      <c r="A17" s="308"/>
      <c r="B17" s="26">
        <v>301</v>
      </c>
      <c r="C17" s="26">
        <v>500</v>
      </c>
      <c r="D17" s="102" t="s">
        <v>5</v>
      </c>
      <c r="E17" s="77">
        <v>0.05</v>
      </c>
    </row>
    <row r="18" spans="1:5" x14ac:dyDescent="0.25">
      <c r="A18" s="308"/>
      <c r="B18" s="26">
        <v>501</v>
      </c>
      <c r="C18" s="34">
        <v>1000</v>
      </c>
      <c r="D18" s="34" t="s">
        <v>5</v>
      </c>
      <c r="E18" s="77">
        <v>5.5E-2</v>
      </c>
    </row>
    <row r="19" spans="1:5" x14ac:dyDescent="0.25">
      <c r="A19" s="308"/>
      <c r="B19" s="34">
        <v>1001</v>
      </c>
      <c r="C19" s="34">
        <v>99999999</v>
      </c>
      <c r="D19" s="34">
        <v>7000</v>
      </c>
      <c r="E19" s="77">
        <v>0.06</v>
      </c>
    </row>
    <row r="20" spans="1:5" x14ac:dyDescent="0.25">
      <c r="A20" s="251" t="s">
        <v>13</v>
      </c>
      <c r="B20" s="26">
        <v>0</v>
      </c>
      <c r="C20" s="26">
        <v>100</v>
      </c>
      <c r="D20" s="102" t="s">
        <v>5</v>
      </c>
      <c r="E20" s="77" t="s">
        <v>12</v>
      </c>
    </row>
    <row r="21" spans="1:5" x14ac:dyDescent="0.25">
      <c r="A21" s="251"/>
      <c r="B21" s="26">
        <v>101</v>
      </c>
      <c r="C21" s="26">
        <v>200</v>
      </c>
      <c r="D21" s="102" t="s">
        <v>5</v>
      </c>
      <c r="E21" s="77">
        <v>0.03</v>
      </c>
    </row>
    <row r="22" spans="1:5" x14ac:dyDescent="0.25">
      <c r="A22" s="251"/>
      <c r="B22" s="26">
        <v>201</v>
      </c>
      <c r="C22" s="26">
        <v>300</v>
      </c>
      <c r="D22" s="102" t="s">
        <v>5</v>
      </c>
      <c r="E22" s="77">
        <v>3.5000000000000003E-2</v>
      </c>
    </row>
    <row r="23" spans="1:5" x14ac:dyDescent="0.25">
      <c r="A23" s="251"/>
      <c r="B23" s="26">
        <v>301</v>
      </c>
      <c r="C23" s="34">
        <v>99999999</v>
      </c>
      <c r="D23" s="34">
        <v>2000</v>
      </c>
      <c r="E23" s="77">
        <v>0.04</v>
      </c>
    </row>
    <row r="24" spans="1:5" x14ac:dyDescent="0.25">
      <c r="A24" s="251" t="s">
        <v>8</v>
      </c>
      <c r="B24" s="26">
        <v>0</v>
      </c>
      <c r="C24" s="26">
        <v>300</v>
      </c>
      <c r="D24" s="102" t="s">
        <v>5</v>
      </c>
      <c r="E24" s="77">
        <v>3.5000000000000003E-2</v>
      </c>
    </row>
    <row r="25" spans="1:5" x14ac:dyDescent="0.25">
      <c r="A25" s="251"/>
      <c r="B25" s="26">
        <v>301</v>
      </c>
      <c r="C25" s="26">
        <v>500</v>
      </c>
      <c r="D25" s="102" t="s">
        <v>5</v>
      </c>
      <c r="E25" s="77">
        <v>0.04</v>
      </c>
    </row>
    <row r="26" spans="1:5" x14ac:dyDescent="0.25">
      <c r="A26" s="251"/>
      <c r="B26" s="26">
        <v>501</v>
      </c>
      <c r="C26" s="34">
        <v>1000</v>
      </c>
      <c r="D26" s="34" t="s">
        <v>5</v>
      </c>
      <c r="E26" s="77">
        <v>4.4999999999999998E-2</v>
      </c>
    </row>
    <row r="27" spans="1:5" x14ac:dyDescent="0.25">
      <c r="A27" s="251"/>
      <c r="B27" s="34">
        <v>1001</v>
      </c>
      <c r="C27" s="34">
        <v>99999999</v>
      </c>
      <c r="D27" s="34">
        <v>7000</v>
      </c>
      <c r="E27" s="77">
        <v>0.05</v>
      </c>
    </row>
    <row r="28" spans="1:5" x14ac:dyDescent="0.25">
      <c r="A28" s="251" t="s">
        <v>22</v>
      </c>
      <c r="B28" s="26">
        <v>0</v>
      </c>
      <c r="C28" s="26">
        <v>300</v>
      </c>
      <c r="D28" s="102" t="s">
        <v>5</v>
      </c>
      <c r="E28" s="77">
        <v>4.4999999999999998E-2</v>
      </c>
    </row>
    <row r="29" spans="1:5" x14ac:dyDescent="0.25">
      <c r="A29" s="251"/>
      <c r="B29" s="26">
        <v>301</v>
      </c>
      <c r="C29" s="26">
        <v>500</v>
      </c>
      <c r="D29" s="102" t="s">
        <v>5</v>
      </c>
      <c r="E29" s="77">
        <v>0.05</v>
      </c>
    </row>
    <row r="30" spans="1:5" x14ac:dyDescent="0.25">
      <c r="A30" s="251"/>
      <c r="B30" s="26">
        <v>501</v>
      </c>
      <c r="C30" s="34">
        <v>1000</v>
      </c>
      <c r="D30" s="34" t="s">
        <v>5</v>
      </c>
      <c r="E30" s="77">
        <v>5.5E-2</v>
      </c>
    </row>
    <row r="31" spans="1:5" x14ac:dyDescent="0.25">
      <c r="A31" s="251"/>
      <c r="B31" s="34">
        <v>1001</v>
      </c>
      <c r="C31" s="34">
        <v>99999999</v>
      </c>
      <c r="D31" s="34">
        <v>7000</v>
      </c>
      <c r="E31" s="77">
        <v>0.06</v>
      </c>
    </row>
    <row r="33" spans="1:1" x14ac:dyDescent="0.25">
      <c r="A33" s="105" t="s">
        <v>95</v>
      </c>
    </row>
  </sheetData>
  <sheetProtection password="C7D5" sheet="1" objects="1" scenarios="1"/>
  <mergeCells count="12">
    <mergeCell ref="A28:A31"/>
    <mergeCell ref="A7:A11"/>
    <mergeCell ref="B3:E3"/>
    <mergeCell ref="A4:E4"/>
    <mergeCell ref="A5:A6"/>
    <mergeCell ref="B5:C5"/>
    <mergeCell ref="D5:D6"/>
    <mergeCell ref="A2:E2"/>
    <mergeCell ref="A12:A15"/>
    <mergeCell ref="A16:A19"/>
    <mergeCell ref="A20:A23"/>
    <mergeCell ref="A24:A27"/>
  </mergeCells>
  <pageMargins left="0.511811024" right="0.511811024" top="0.78740157499999996" bottom="0.78740157499999996" header="0.31496062000000002" footer="0.3149606200000000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2" sqref="A2:E2"/>
    </sheetView>
  </sheetViews>
  <sheetFormatPr defaultRowHeight="15" x14ac:dyDescent="0.25"/>
  <cols>
    <col min="1" max="1" width="14.7109375" style="23" customWidth="1"/>
    <col min="2" max="2" width="10.5703125" style="23" customWidth="1"/>
    <col min="3" max="3" width="12.140625" style="23" customWidth="1"/>
    <col min="4" max="4" width="16.28515625" style="23" customWidth="1"/>
    <col min="5" max="5" width="11.42578125" style="23" customWidth="1"/>
  </cols>
  <sheetData>
    <row r="1" spans="1:5" x14ac:dyDescent="0.25">
      <c r="A1" s="175" t="s">
        <v>235</v>
      </c>
    </row>
    <row r="2" spans="1:5" s="204" customFormat="1" x14ac:dyDescent="0.25">
      <c r="A2" s="245" t="s">
        <v>279</v>
      </c>
      <c r="B2" s="245"/>
      <c r="C2" s="245"/>
      <c r="D2" s="245"/>
      <c r="E2" s="245"/>
    </row>
    <row r="3" spans="1:5" x14ac:dyDescent="0.25">
      <c r="A3" s="20" t="s">
        <v>10</v>
      </c>
      <c r="B3" s="248">
        <v>37757</v>
      </c>
      <c r="C3" s="249"/>
      <c r="D3" s="249"/>
      <c r="E3" s="250"/>
    </row>
    <row r="4" spans="1:5" x14ac:dyDescent="0.25">
      <c r="A4" s="290" t="s">
        <v>111</v>
      </c>
      <c r="B4" s="290"/>
      <c r="C4" s="290"/>
      <c r="D4" s="290"/>
      <c r="E4" s="290"/>
    </row>
    <row r="5" spans="1:5" x14ac:dyDescent="0.25">
      <c r="A5" s="332" t="s">
        <v>0</v>
      </c>
      <c r="B5" s="273" t="s">
        <v>93</v>
      </c>
      <c r="C5" s="272"/>
      <c r="D5" s="294" t="s">
        <v>11</v>
      </c>
      <c r="E5" s="185" t="s">
        <v>1</v>
      </c>
    </row>
    <row r="6" spans="1:5" x14ac:dyDescent="0.25">
      <c r="A6" s="332"/>
      <c r="B6" s="2" t="s">
        <v>2</v>
      </c>
      <c r="C6" s="2" t="s">
        <v>3</v>
      </c>
      <c r="D6" s="294"/>
      <c r="E6" s="186" t="s">
        <v>94</v>
      </c>
    </row>
    <row r="7" spans="1:5" x14ac:dyDescent="0.25">
      <c r="A7" s="287" t="s">
        <v>17</v>
      </c>
      <c r="B7" s="40">
        <v>0</v>
      </c>
      <c r="C7" s="41">
        <v>70</v>
      </c>
      <c r="D7" s="134" t="s">
        <v>5</v>
      </c>
      <c r="E7" s="187" t="s">
        <v>12</v>
      </c>
    </row>
    <row r="8" spans="1:5" x14ac:dyDescent="0.25">
      <c r="A8" s="287"/>
      <c r="B8" s="41">
        <v>51</v>
      </c>
      <c r="C8" s="41">
        <v>100</v>
      </c>
      <c r="D8" s="134" t="s">
        <v>5</v>
      </c>
      <c r="E8" s="44">
        <v>3.5000000000000003E-2</v>
      </c>
    </row>
    <row r="9" spans="1:5" x14ac:dyDescent="0.25">
      <c r="A9" s="287"/>
      <c r="B9" s="41">
        <v>101</v>
      </c>
      <c r="C9" s="41">
        <v>150</v>
      </c>
      <c r="D9" s="134" t="s">
        <v>5</v>
      </c>
      <c r="E9" s="44">
        <v>0.04</v>
      </c>
    </row>
    <row r="10" spans="1:5" x14ac:dyDescent="0.25">
      <c r="A10" s="287"/>
      <c r="B10" s="41">
        <v>151</v>
      </c>
      <c r="C10" s="41">
        <v>200</v>
      </c>
      <c r="D10" s="134" t="s">
        <v>5</v>
      </c>
      <c r="E10" s="44">
        <v>4.4999999999999998E-2</v>
      </c>
    </row>
    <row r="11" spans="1:5" x14ac:dyDescent="0.25">
      <c r="A11" s="287"/>
      <c r="B11" s="41">
        <v>201</v>
      </c>
      <c r="C11" s="41">
        <v>500</v>
      </c>
      <c r="D11" s="134" t="s">
        <v>5</v>
      </c>
      <c r="E11" s="44">
        <v>0.05</v>
      </c>
    </row>
    <row r="12" spans="1:5" x14ac:dyDescent="0.25">
      <c r="A12" s="287"/>
      <c r="B12" s="41">
        <v>501</v>
      </c>
      <c r="C12" s="41">
        <v>99999999</v>
      </c>
      <c r="D12" s="42">
        <v>3000</v>
      </c>
      <c r="E12" s="44">
        <v>5.5E-2</v>
      </c>
    </row>
    <row r="13" spans="1:5" x14ac:dyDescent="0.25">
      <c r="A13" s="287" t="s">
        <v>6</v>
      </c>
      <c r="B13" s="40">
        <v>0</v>
      </c>
      <c r="C13" s="41">
        <v>300</v>
      </c>
      <c r="D13" s="134" t="s">
        <v>5</v>
      </c>
      <c r="E13" s="44">
        <v>3.5000000000000003E-2</v>
      </c>
    </row>
    <row r="14" spans="1:5" x14ac:dyDescent="0.25">
      <c r="A14" s="287"/>
      <c r="B14" s="41">
        <v>301</v>
      </c>
      <c r="C14" s="41">
        <v>500</v>
      </c>
      <c r="D14" s="134" t="s">
        <v>5</v>
      </c>
      <c r="E14" s="44">
        <v>0.04</v>
      </c>
    </row>
    <row r="15" spans="1:5" x14ac:dyDescent="0.25">
      <c r="A15" s="287"/>
      <c r="B15" s="41">
        <v>501</v>
      </c>
      <c r="C15" s="41">
        <v>1000</v>
      </c>
      <c r="D15" s="134" t="s">
        <v>5</v>
      </c>
      <c r="E15" s="44">
        <v>4.4999999999999998E-2</v>
      </c>
    </row>
    <row r="16" spans="1:5" x14ac:dyDescent="0.25">
      <c r="A16" s="287"/>
      <c r="B16" s="41">
        <v>1001</v>
      </c>
      <c r="C16" s="41">
        <v>99999999</v>
      </c>
      <c r="D16" s="42">
        <v>10000</v>
      </c>
      <c r="E16" s="44">
        <v>0.05</v>
      </c>
    </row>
    <row r="17" spans="1:5" x14ac:dyDescent="0.25">
      <c r="A17" s="287" t="s">
        <v>7</v>
      </c>
      <c r="B17" s="40">
        <v>0</v>
      </c>
      <c r="C17" s="41">
        <v>300</v>
      </c>
      <c r="D17" s="134" t="s">
        <v>5</v>
      </c>
      <c r="E17" s="44">
        <v>3.5000000000000003E-2</v>
      </c>
    </row>
    <row r="18" spans="1:5" x14ac:dyDescent="0.25">
      <c r="A18" s="287"/>
      <c r="B18" s="41">
        <v>301</v>
      </c>
      <c r="C18" s="41">
        <v>500</v>
      </c>
      <c r="D18" s="134" t="s">
        <v>5</v>
      </c>
      <c r="E18" s="44">
        <v>0.04</v>
      </c>
    </row>
    <row r="19" spans="1:5" x14ac:dyDescent="0.25">
      <c r="A19" s="287"/>
      <c r="B19" s="41">
        <v>501</v>
      </c>
      <c r="C19" s="41">
        <v>1000</v>
      </c>
      <c r="D19" s="134" t="s">
        <v>5</v>
      </c>
      <c r="E19" s="44">
        <v>4.4999999999999998E-2</v>
      </c>
    </row>
    <row r="20" spans="1:5" x14ac:dyDescent="0.25">
      <c r="A20" s="287"/>
      <c r="B20" s="41">
        <v>1001</v>
      </c>
      <c r="C20" s="41">
        <v>99999999</v>
      </c>
      <c r="D20" s="42">
        <v>7000</v>
      </c>
      <c r="E20" s="44">
        <v>0.05</v>
      </c>
    </row>
    <row r="21" spans="1:5" x14ac:dyDescent="0.25">
      <c r="A21" s="187" t="s">
        <v>13</v>
      </c>
      <c r="B21" s="292" t="s">
        <v>21</v>
      </c>
      <c r="C21" s="293"/>
      <c r="D21" s="42">
        <v>2000</v>
      </c>
      <c r="E21" s="46">
        <v>0</v>
      </c>
    </row>
    <row r="22" spans="1:5" x14ac:dyDescent="0.25">
      <c r="A22" s="187" t="s">
        <v>8</v>
      </c>
      <c r="B22" s="292" t="s">
        <v>21</v>
      </c>
      <c r="C22" s="293"/>
      <c r="D22" s="42">
        <v>7000</v>
      </c>
      <c r="E22" s="46">
        <v>0</v>
      </c>
    </row>
    <row r="23" spans="1:5" x14ac:dyDescent="0.25">
      <c r="A23" s="187" t="s">
        <v>16</v>
      </c>
      <c r="B23" s="292" t="s">
        <v>21</v>
      </c>
      <c r="C23" s="293"/>
      <c r="D23" s="42">
        <v>7000</v>
      </c>
      <c r="E23" s="46">
        <v>0</v>
      </c>
    </row>
    <row r="24" spans="1:5" x14ac:dyDescent="0.25">
      <c r="A24" s="188"/>
      <c r="B24" s="189"/>
      <c r="C24" s="190"/>
      <c r="D24" s="191"/>
      <c r="E24" s="192"/>
    </row>
    <row r="25" spans="1:5" x14ac:dyDescent="0.25">
      <c r="A25" s="105" t="s">
        <v>95</v>
      </c>
    </row>
  </sheetData>
  <sheetProtection password="C7D5" sheet="1" objects="1" scenarios="1"/>
  <mergeCells count="12">
    <mergeCell ref="A2:E2"/>
    <mergeCell ref="B21:C21"/>
    <mergeCell ref="B22:C22"/>
    <mergeCell ref="B23:C23"/>
    <mergeCell ref="B3:E3"/>
    <mergeCell ref="A7:A12"/>
    <mergeCell ref="A13:A16"/>
    <mergeCell ref="A17:A20"/>
    <mergeCell ref="A5:A6"/>
    <mergeCell ref="B5:C5"/>
    <mergeCell ref="D5:D6"/>
    <mergeCell ref="A4:E4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" sqref="A2:D2"/>
    </sheetView>
  </sheetViews>
  <sheetFormatPr defaultRowHeight="15" x14ac:dyDescent="0.25"/>
  <cols>
    <col min="1" max="1" width="12.5703125" style="23" customWidth="1"/>
    <col min="2" max="2" width="10.28515625" style="23" customWidth="1"/>
    <col min="3" max="3" width="11.140625" style="23" customWidth="1"/>
    <col min="4" max="4" width="11.42578125" style="23" customWidth="1"/>
  </cols>
  <sheetData>
    <row r="1" spans="1:4" x14ac:dyDescent="0.25">
      <c r="A1" s="175" t="s">
        <v>209</v>
      </c>
    </row>
    <row r="2" spans="1:4" s="204" customFormat="1" x14ac:dyDescent="0.25">
      <c r="A2" s="245" t="s">
        <v>280</v>
      </c>
      <c r="B2" s="245"/>
      <c r="C2" s="245"/>
      <c r="D2" s="245"/>
    </row>
    <row r="3" spans="1:4" x14ac:dyDescent="0.25">
      <c r="A3" s="20" t="s">
        <v>10</v>
      </c>
      <c r="B3" s="268">
        <v>43191</v>
      </c>
      <c r="C3" s="268"/>
      <c r="D3" s="268"/>
    </row>
    <row r="4" spans="1:4" ht="30" customHeight="1" x14ac:dyDescent="0.25">
      <c r="A4" s="300" t="s">
        <v>99</v>
      </c>
      <c r="B4" s="335"/>
      <c r="C4" s="335"/>
      <c r="D4" s="301"/>
    </row>
    <row r="5" spans="1:4" x14ac:dyDescent="0.25">
      <c r="A5" s="272" t="s">
        <v>0</v>
      </c>
      <c r="B5" s="273" t="s">
        <v>97</v>
      </c>
      <c r="C5" s="272"/>
      <c r="D5" s="88" t="s">
        <v>1</v>
      </c>
    </row>
    <row r="6" spans="1:4" x14ac:dyDescent="0.25">
      <c r="A6" s="272"/>
      <c r="B6" s="2" t="s">
        <v>2</v>
      </c>
      <c r="C6" s="2" t="s">
        <v>3</v>
      </c>
      <c r="D6" s="88" t="s">
        <v>94</v>
      </c>
    </row>
    <row r="7" spans="1:4" x14ac:dyDescent="0.25">
      <c r="A7" s="319" t="s">
        <v>17</v>
      </c>
      <c r="B7" s="27">
        <v>0</v>
      </c>
      <c r="C7" s="27">
        <v>50</v>
      </c>
      <c r="D7" s="17" t="s">
        <v>12</v>
      </c>
    </row>
    <row r="8" spans="1:4" x14ac:dyDescent="0.25">
      <c r="A8" s="319"/>
      <c r="B8" s="27">
        <v>51</v>
      </c>
      <c r="C8" s="27">
        <v>150</v>
      </c>
      <c r="D8" s="124">
        <v>3.5000000000000003E-2</v>
      </c>
    </row>
    <row r="9" spans="1:4" x14ac:dyDescent="0.25">
      <c r="A9" s="319"/>
      <c r="B9" s="27">
        <v>151</v>
      </c>
      <c r="C9" s="27">
        <v>200</v>
      </c>
      <c r="D9" s="124">
        <v>0.05</v>
      </c>
    </row>
    <row r="10" spans="1:4" x14ac:dyDescent="0.25">
      <c r="A10" s="319"/>
      <c r="B10" s="27">
        <v>201</v>
      </c>
      <c r="C10" s="28">
        <v>99999999</v>
      </c>
      <c r="D10" s="124">
        <v>0.06</v>
      </c>
    </row>
    <row r="11" spans="1:4" x14ac:dyDescent="0.25">
      <c r="A11" s="319" t="s">
        <v>6</v>
      </c>
      <c r="B11" s="27">
        <v>0</v>
      </c>
      <c r="C11" s="27">
        <v>500</v>
      </c>
      <c r="D11" s="124">
        <v>3.5000000000000003E-2</v>
      </c>
    </row>
    <row r="12" spans="1:4" x14ac:dyDescent="0.25">
      <c r="A12" s="319"/>
      <c r="B12" s="27">
        <v>501</v>
      </c>
      <c r="C12" s="28">
        <v>1000</v>
      </c>
      <c r="D12" s="124">
        <v>0.04</v>
      </c>
    </row>
    <row r="13" spans="1:4" x14ac:dyDescent="0.25">
      <c r="A13" s="319"/>
      <c r="B13" s="28">
        <v>1001</v>
      </c>
      <c r="C13" s="28">
        <v>99999999</v>
      </c>
      <c r="D13" s="124">
        <v>0.06</v>
      </c>
    </row>
    <row r="14" spans="1:4" x14ac:dyDescent="0.25">
      <c r="A14" s="319" t="s">
        <v>7</v>
      </c>
      <c r="B14" s="27">
        <v>0</v>
      </c>
      <c r="C14" s="27">
        <v>500</v>
      </c>
      <c r="D14" s="124">
        <v>3.5000000000000003E-2</v>
      </c>
    </row>
    <row r="15" spans="1:4" x14ac:dyDescent="0.25">
      <c r="A15" s="319"/>
      <c r="B15" s="27">
        <v>501</v>
      </c>
      <c r="C15" s="27">
        <v>1000</v>
      </c>
      <c r="D15" s="124">
        <v>0.05</v>
      </c>
    </row>
    <row r="16" spans="1:4" x14ac:dyDescent="0.25">
      <c r="A16" s="319"/>
      <c r="B16" s="28">
        <v>1001</v>
      </c>
      <c r="C16" s="28">
        <v>99999999</v>
      </c>
      <c r="D16" s="124">
        <v>0.06</v>
      </c>
    </row>
    <row r="17" spans="1:4" x14ac:dyDescent="0.25">
      <c r="A17" s="319" t="s">
        <v>13</v>
      </c>
      <c r="B17" s="27">
        <v>0</v>
      </c>
      <c r="C17" s="27">
        <v>100</v>
      </c>
      <c r="D17" s="124" t="s">
        <v>12</v>
      </c>
    </row>
    <row r="18" spans="1:4" x14ac:dyDescent="0.25">
      <c r="A18" s="319"/>
      <c r="B18" s="27">
        <v>101</v>
      </c>
      <c r="C18" s="27">
        <v>200</v>
      </c>
      <c r="D18" s="124">
        <v>3.5000000000000003E-2</v>
      </c>
    </row>
    <row r="19" spans="1:4" x14ac:dyDescent="0.25">
      <c r="A19" s="319"/>
      <c r="B19" s="27">
        <v>201</v>
      </c>
      <c r="C19" s="27">
        <v>400</v>
      </c>
      <c r="D19" s="124">
        <v>0.05</v>
      </c>
    </row>
    <row r="20" spans="1:4" x14ac:dyDescent="0.25">
      <c r="A20" s="319"/>
      <c r="B20" s="27">
        <v>401</v>
      </c>
      <c r="C20" s="28">
        <v>99999999</v>
      </c>
      <c r="D20" s="124">
        <v>0.06</v>
      </c>
    </row>
    <row r="21" spans="1:4" x14ac:dyDescent="0.25">
      <c r="A21" s="333" t="s">
        <v>8</v>
      </c>
      <c r="B21" s="27">
        <v>0</v>
      </c>
      <c r="C21" s="27">
        <v>300</v>
      </c>
      <c r="D21" s="124">
        <v>0</v>
      </c>
    </row>
    <row r="22" spans="1:4" x14ac:dyDescent="0.25">
      <c r="A22" s="334"/>
      <c r="B22" s="27">
        <v>301</v>
      </c>
      <c r="C22" s="28">
        <v>99999999</v>
      </c>
      <c r="D22" s="124">
        <v>0.04</v>
      </c>
    </row>
    <row r="24" spans="1:4" x14ac:dyDescent="0.25">
      <c r="A24" s="105" t="s">
        <v>95</v>
      </c>
    </row>
  </sheetData>
  <sheetProtection password="C7D5" sheet="1" objects="1" scenarios="1"/>
  <mergeCells count="10">
    <mergeCell ref="A2:D2"/>
    <mergeCell ref="A21:A22"/>
    <mergeCell ref="A4:D4"/>
    <mergeCell ref="A5:A6"/>
    <mergeCell ref="B5:C5"/>
    <mergeCell ref="B3:D3"/>
    <mergeCell ref="A7:A10"/>
    <mergeCell ref="A11:A13"/>
    <mergeCell ref="A14:A16"/>
    <mergeCell ref="A17:A2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A2" sqref="A2:E2"/>
    </sheetView>
  </sheetViews>
  <sheetFormatPr defaultRowHeight="15" x14ac:dyDescent="0.25"/>
  <cols>
    <col min="1" max="1" width="16.7109375" style="23" customWidth="1"/>
    <col min="2" max="2" width="10.140625" style="23" customWidth="1"/>
    <col min="3" max="3" width="12.42578125" style="23" customWidth="1"/>
    <col min="4" max="4" width="12" style="23" customWidth="1"/>
    <col min="5" max="5" width="12.140625" style="23" customWidth="1"/>
  </cols>
  <sheetData>
    <row r="1" spans="1:5" x14ac:dyDescent="0.25">
      <c r="A1" s="175" t="s">
        <v>167</v>
      </c>
    </row>
    <row r="2" spans="1:5" ht="19.5" customHeight="1" x14ac:dyDescent="0.25">
      <c r="A2" s="245" t="s">
        <v>254</v>
      </c>
      <c r="B2" s="245"/>
      <c r="C2" s="245"/>
      <c r="D2" s="245"/>
      <c r="E2" s="245"/>
    </row>
    <row r="3" spans="1:5" x14ac:dyDescent="0.25">
      <c r="A3" s="20" t="s">
        <v>10</v>
      </c>
      <c r="B3" s="248">
        <v>43831</v>
      </c>
      <c r="C3" s="249"/>
      <c r="D3" s="249"/>
      <c r="E3" s="250"/>
    </row>
    <row r="4" spans="1:5" x14ac:dyDescent="0.25">
      <c r="A4" s="252" t="s">
        <v>102</v>
      </c>
      <c r="B4" s="252"/>
      <c r="C4" s="252"/>
      <c r="D4" s="252"/>
      <c r="E4" s="252"/>
    </row>
    <row r="5" spans="1:5" ht="27" customHeight="1" x14ac:dyDescent="0.25">
      <c r="A5" s="252" t="s">
        <v>0</v>
      </c>
      <c r="B5" s="252" t="s">
        <v>93</v>
      </c>
      <c r="C5" s="252"/>
      <c r="D5" s="252" t="s">
        <v>11</v>
      </c>
      <c r="E5" s="15" t="s">
        <v>1</v>
      </c>
    </row>
    <row r="6" spans="1:5" ht="20.25" customHeight="1" x14ac:dyDescent="0.25">
      <c r="A6" s="252"/>
      <c r="B6" s="15" t="s">
        <v>2</v>
      </c>
      <c r="C6" s="15" t="s">
        <v>3</v>
      </c>
      <c r="D6" s="252"/>
      <c r="E6" s="93" t="s">
        <v>96</v>
      </c>
    </row>
    <row r="7" spans="1:5" x14ac:dyDescent="0.25">
      <c r="A7" s="251" t="s">
        <v>17</v>
      </c>
      <c r="B7" s="32">
        <v>0</v>
      </c>
      <c r="C7" s="32">
        <v>50</v>
      </c>
      <c r="D7" s="92" t="s">
        <v>5</v>
      </c>
      <c r="E7" s="32" t="s">
        <v>12</v>
      </c>
    </row>
    <row r="8" spans="1:5" x14ac:dyDescent="0.25">
      <c r="A8" s="251"/>
      <c r="B8" s="32">
        <v>51</v>
      </c>
      <c r="C8" s="32">
        <v>100</v>
      </c>
      <c r="D8" s="92" t="s">
        <v>5</v>
      </c>
      <c r="E8" s="37">
        <v>0.03</v>
      </c>
    </row>
    <row r="9" spans="1:5" x14ac:dyDescent="0.25">
      <c r="A9" s="251"/>
      <c r="B9" s="32">
        <v>101</v>
      </c>
      <c r="C9" s="38">
        <v>99999999</v>
      </c>
      <c r="D9" s="38">
        <v>3000</v>
      </c>
      <c r="E9" s="37">
        <v>3.5000000000000003E-2</v>
      </c>
    </row>
    <row r="10" spans="1:5" x14ac:dyDescent="0.25">
      <c r="A10" s="251" t="s">
        <v>6</v>
      </c>
      <c r="B10" s="32">
        <v>0</v>
      </c>
      <c r="C10" s="32">
        <v>300</v>
      </c>
      <c r="D10" s="92" t="s">
        <v>5</v>
      </c>
      <c r="E10" s="37">
        <v>0.03</v>
      </c>
    </row>
    <row r="11" spans="1:5" x14ac:dyDescent="0.25">
      <c r="A11" s="251"/>
      <c r="B11" s="32">
        <v>301</v>
      </c>
      <c r="C11" s="38">
        <v>99999999</v>
      </c>
      <c r="D11" s="38">
        <v>10000</v>
      </c>
      <c r="E11" s="37">
        <v>3.5000000000000003E-2</v>
      </c>
    </row>
    <row r="12" spans="1:5" x14ac:dyDescent="0.25">
      <c r="A12" s="251" t="s">
        <v>7</v>
      </c>
      <c r="B12" s="32">
        <v>0</v>
      </c>
      <c r="C12" s="32">
        <v>300</v>
      </c>
      <c r="D12" s="92" t="s">
        <v>5</v>
      </c>
      <c r="E12" s="37">
        <v>0.03</v>
      </c>
    </row>
    <row r="13" spans="1:5" x14ac:dyDescent="0.25">
      <c r="A13" s="251"/>
      <c r="B13" s="32">
        <v>301</v>
      </c>
      <c r="C13" s="38">
        <v>99999999</v>
      </c>
      <c r="D13" s="38">
        <v>7000</v>
      </c>
      <c r="E13" s="37">
        <v>3.5000000000000003E-2</v>
      </c>
    </row>
    <row r="14" spans="1:5" ht="18" customHeight="1" x14ac:dyDescent="0.25">
      <c r="A14" s="32" t="s">
        <v>13</v>
      </c>
      <c r="B14" s="246" t="s">
        <v>21</v>
      </c>
      <c r="C14" s="247"/>
      <c r="D14" s="92" t="s">
        <v>5</v>
      </c>
      <c r="E14" s="32" t="s">
        <v>12</v>
      </c>
    </row>
    <row r="15" spans="1:5" x14ac:dyDescent="0.25">
      <c r="A15" s="32" t="s">
        <v>8</v>
      </c>
      <c r="B15" s="246" t="s">
        <v>21</v>
      </c>
      <c r="C15" s="247"/>
      <c r="D15" s="38">
        <v>7000</v>
      </c>
      <c r="E15" s="37">
        <v>3.5000000000000003E-2</v>
      </c>
    </row>
    <row r="16" spans="1:5" x14ac:dyDescent="0.25">
      <c r="A16" s="32" t="s">
        <v>22</v>
      </c>
      <c r="B16" s="246" t="s">
        <v>21</v>
      </c>
      <c r="C16" s="247"/>
      <c r="D16" s="38">
        <v>7000</v>
      </c>
      <c r="E16" s="37">
        <v>3.5000000000000003E-2</v>
      </c>
    </row>
    <row r="18" spans="1:1" x14ac:dyDescent="0.25">
      <c r="A18" s="105" t="s">
        <v>95</v>
      </c>
    </row>
  </sheetData>
  <sheetProtection password="C7D5" sheet="1" objects="1" scenarios="1"/>
  <mergeCells count="12">
    <mergeCell ref="A2:E2"/>
    <mergeCell ref="B14:C14"/>
    <mergeCell ref="B15:C15"/>
    <mergeCell ref="B16:C16"/>
    <mergeCell ref="B3:E3"/>
    <mergeCell ref="A12:A13"/>
    <mergeCell ref="A4:E4"/>
    <mergeCell ref="A5:A6"/>
    <mergeCell ref="B5:C5"/>
    <mergeCell ref="D5:D6"/>
    <mergeCell ref="A7:A9"/>
    <mergeCell ref="A10:A11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pane ySplit="6" topLeftCell="A7" activePane="bottomLeft" state="frozen"/>
      <selection pane="bottomLeft" activeCell="G16" sqref="G16"/>
    </sheetView>
  </sheetViews>
  <sheetFormatPr defaultRowHeight="15" x14ac:dyDescent="0.25"/>
  <cols>
    <col min="1" max="1" width="17.85546875" style="23" customWidth="1"/>
    <col min="2" max="2" width="10.5703125" style="23" customWidth="1"/>
    <col min="3" max="3" width="11.7109375" style="23" customWidth="1"/>
    <col min="4" max="4" width="11" style="23" customWidth="1"/>
  </cols>
  <sheetData>
    <row r="1" spans="1:9" x14ac:dyDescent="0.25">
      <c r="A1" s="175" t="s">
        <v>236</v>
      </c>
    </row>
    <row r="2" spans="1:9" s="204" customFormat="1" x14ac:dyDescent="0.25">
      <c r="A2" s="245" t="s">
        <v>281</v>
      </c>
      <c r="B2" s="245"/>
      <c r="C2" s="245"/>
      <c r="D2" s="245"/>
    </row>
    <row r="3" spans="1:9" x14ac:dyDescent="0.25">
      <c r="A3" s="20" t="s">
        <v>10</v>
      </c>
      <c r="B3" s="248">
        <v>38036</v>
      </c>
      <c r="C3" s="249"/>
      <c r="D3" s="250"/>
    </row>
    <row r="4" spans="1:9" x14ac:dyDescent="0.25">
      <c r="A4" s="260" t="s">
        <v>109</v>
      </c>
      <c r="B4" s="261"/>
      <c r="C4" s="261"/>
      <c r="D4" s="261"/>
    </row>
    <row r="5" spans="1:9" x14ac:dyDescent="0.25">
      <c r="A5" s="272" t="s">
        <v>0</v>
      </c>
      <c r="B5" s="273" t="s">
        <v>97</v>
      </c>
      <c r="C5" s="272"/>
      <c r="D5" s="302" t="s">
        <v>1</v>
      </c>
    </row>
    <row r="6" spans="1:9" x14ac:dyDescent="0.25">
      <c r="A6" s="272"/>
      <c r="B6" s="2" t="s">
        <v>2</v>
      </c>
      <c r="C6" s="2" t="s">
        <v>3</v>
      </c>
      <c r="D6" s="303"/>
    </row>
    <row r="7" spans="1:9" x14ac:dyDescent="0.25">
      <c r="A7" s="269" t="s">
        <v>17</v>
      </c>
      <c r="B7" s="40">
        <v>0</v>
      </c>
      <c r="C7" s="41">
        <v>50</v>
      </c>
      <c r="D7" s="4" t="s">
        <v>12</v>
      </c>
    </row>
    <row r="8" spans="1:9" x14ac:dyDescent="0.25">
      <c r="A8" s="270"/>
      <c r="B8" s="43">
        <v>51</v>
      </c>
      <c r="C8" s="41">
        <v>100</v>
      </c>
      <c r="D8" s="19">
        <v>1.5</v>
      </c>
    </row>
    <row r="9" spans="1:9" x14ac:dyDescent="0.25">
      <c r="A9" s="270"/>
      <c r="B9" s="43">
        <v>101</v>
      </c>
      <c r="C9" s="41">
        <v>150</v>
      </c>
      <c r="D9" s="19">
        <v>4</v>
      </c>
      <c r="I9" s="14"/>
    </row>
    <row r="10" spans="1:9" x14ac:dyDescent="0.25">
      <c r="A10" s="270"/>
      <c r="B10" s="43">
        <v>151</v>
      </c>
      <c r="C10" s="41">
        <v>200</v>
      </c>
      <c r="D10" s="19">
        <v>5</v>
      </c>
    </row>
    <row r="11" spans="1:9" x14ac:dyDescent="0.25">
      <c r="A11" s="270"/>
      <c r="B11" s="43">
        <v>201</v>
      </c>
      <c r="C11" s="41">
        <v>250</v>
      </c>
      <c r="D11" s="19">
        <v>6</v>
      </c>
    </row>
    <row r="12" spans="1:9" x14ac:dyDescent="0.25">
      <c r="A12" s="270"/>
      <c r="B12" s="43">
        <v>251</v>
      </c>
      <c r="C12" s="41">
        <v>300</v>
      </c>
      <c r="D12" s="19">
        <v>7</v>
      </c>
    </row>
    <row r="13" spans="1:9" x14ac:dyDescent="0.25">
      <c r="A13" s="270"/>
      <c r="B13" s="43">
        <v>301</v>
      </c>
      <c r="C13" s="41">
        <v>350</v>
      </c>
      <c r="D13" s="19">
        <v>8</v>
      </c>
    </row>
    <row r="14" spans="1:9" x14ac:dyDescent="0.25">
      <c r="A14" s="270"/>
      <c r="B14" s="43">
        <v>351</v>
      </c>
      <c r="C14" s="41">
        <v>400</v>
      </c>
      <c r="D14" s="19">
        <v>9</v>
      </c>
    </row>
    <row r="15" spans="1:9" x14ac:dyDescent="0.25">
      <c r="A15" s="270"/>
      <c r="B15" s="43">
        <v>401</v>
      </c>
      <c r="C15" s="41">
        <v>450</v>
      </c>
      <c r="D15" s="19">
        <v>10</v>
      </c>
    </row>
    <row r="16" spans="1:9" x14ac:dyDescent="0.25">
      <c r="A16" s="270"/>
      <c r="B16" s="43">
        <v>451</v>
      </c>
      <c r="C16" s="41">
        <v>500</v>
      </c>
      <c r="D16" s="19">
        <v>11</v>
      </c>
    </row>
    <row r="17" spans="1:4" x14ac:dyDescent="0.25">
      <c r="A17" s="271"/>
      <c r="B17" s="43">
        <v>501</v>
      </c>
      <c r="C17" s="41">
        <v>99999999</v>
      </c>
      <c r="D17" s="19">
        <v>15</v>
      </c>
    </row>
    <row r="18" spans="1:4" x14ac:dyDescent="0.25">
      <c r="A18" s="269" t="s">
        <v>6</v>
      </c>
      <c r="B18" s="40">
        <v>0</v>
      </c>
      <c r="C18" s="41">
        <v>50</v>
      </c>
      <c r="D18" s="4" t="s">
        <v>12</v>
      </c>
    </row>
    <row r="19" spans="1:4" x14ac:dyDescent="0.25">
      <c r="A19" s="270"/>
      <c r="B19" s="43">
        <v>51</v>
      </c>
      <c r="C19" s="41">
        <v>100</v>
      </c>
      <c r="D19" s="19">
        <v>1.5</v>
      </c>
    </row>
    <row r="20" spans="1:4" x14ac:dyDescent="0.25">
      <c r="A20" s="270"/>
      <c r="B20" s="43">
        <v>101</v>
      </c>
      <c r="C20" s="41">
        <v>150</v>
      </c>
      <c r="D20" s="19">
        <v>4</v>
      </c>
    </row>
    <row r="21" spans="1:4" x14ac:dyDescent="0.25">
      <c r="A21" s="270"/>
      <c r="B21" s="43">
        <v>151</v>
      </c>
      <c r="C21" s="41">
        <v>200</v>
      </c>
      <c r="D21" s="19">
        <v>5</v>
      </c>
    </row>
    <row r="22" spans="1:4" x14ac:dyDescent="0.25">
      <c r="A22" s="270"/>
      <c r="B22" s="43">
        <v>201</v>
      </c>
      <c r="C22" s="41">
        <v>250</v>
      </c>
      <c r="D22" s="19">
        <v>6</v>
      </c>
    </row>
    <row r="23" spans="1:4" x14ac:dyDescent="0.25">
      <c r="A23" s="270"/>
      <c r="B23" s="43">
        <v>251</v>
      </c>
      <c r="C23" s="41">
        <v>300</v>
      </c>
      <c r="D23" s="19">
        <v>7</v>
      </c>
    </row>
    <row r="24" spans="1:4" x14ac:dyDescent="0.25">
      <c r="A24" s="270"/>
      <c r="B24" s="43">
        <v>301</v>
      </c>
      <c r="C24" s="41">
        <v>350</v>
      </c>
      <c r="D24" s="19">
        <v>8</v>
      </c>
    </row>
    <row r="25" spans="1:4" x14ac:dyDescent="0.25">
      <c r="A25" s="270"/>
      <c r="B25" s="43">
        <v>351</v>
      </c>
      <c r="C25" s="41">
        <v>400</v>
      </c>
      <c r="D25" s="19">
        <v>9</v>
      </c>
    </row>
    <row r="26" spans="1:4" x14ac:dyDescent="0.25">
      <c r="A26" s="270"/>
      <c r="B26" s="43">
        <v>401</v>
      </c>
      <c r="C26" s="41">
        <v>450</v>
      </c>
      <c r="D26" s="19">
        <v>10</v>
      </c>
    </row>
    <row r="27" spans="1:4" x14ac:dyDescent="0.25">
      <c r="A27" s="270"/>
      <c r="B27" s="43">
        <v>451</v>
      </c>
      <c r="C27" s="41">
        <v>500</v>
      </c>
      <c r="D27" s="19">
        <v>11</v>
      </c>
    </row>
    <row r="28" spans="1:4" x14ac:dyDescent="0.25">
      <c r="A28" s="271"/>
      <c r="B28" s="43">
        <v>501</v>
      </c>
      <c r="C28" s="41">
        <v>99999999</v>
      </c>
      <c r="D28" s="19">
        <v>15</v>
      </c>
    </row>
    <row r="29" spans="1:4" x14ac:dyDescent="0.25">
      <c r="A29" s="269" t="s">
        <v>7</v>
      </c>
      <c r="B29" s="40">
        <v>0</v>
      </c>
      <c r="C29" s="41">
        <v>50</v>
      </c>
      <c r="D29" s="4" t="s">
        <v>12</v>
      </c>
    </row>
    <row r="30" spans="1:4" x14ac:dyDescent="0.25">
      <c r="A30" s="270"/>
      <c r="B30" s="43">
        <v>51</v>
      </c>
      <c r="C30" s="41">
        <v>100</v>
      </c>
      <c r="D30" s="19">
        <v>1.5</v>
      </c>
    </row>
    <row r="31" spans="1:4" x14ac:dyDescent="0.25">
      <c r="A31" s="270"/>
      <c r="B31" s="43">
        <v>101</v>
      </c>
      <c r="C31" s="41">
        <v>150</v>
      </c>
      <c r="D31" s="19">
        <v>4</v>
      </c>
    </row>
    <row r="32" spans="1:4" x14ac:dyDescent="0.25">
      <c r="A32" s="270"/>
      <c r="B32" s="43">
        <v>151</v>
      </c>
      <c r="C32" s="41">
        <v>200</v>
      </c>
      <c r="D32" s="19">
        <v>5</v>
      </c>
    </row>
    <row r="33" spans="1:4" x14ac:dyDescent="0.25">
      <c r="A33" s="270"/>
      <c r="B33" s="43">
        <v>201</v>
      </c>
      <c r="C33" s="41">
        <v>250</v>
      </c>
      <c r="D33" s="19">
        <v>6</v>
      </c>
    </row>
    <row r="34" spans="1:4" x14ac:dyDescent="0.25">
      <c r="A34" s="270"/>
      <c r="B34" s="43">
        <v>251</v>
      </c>
      <c r="C34" s="41">
        <v>300</v>
      </c>
      <c r="D34" s="19">
        <v>7</v>
      </c>
    </row>
    <row r="35" spans="1:4" x14ac:dyDescent="0.25">
      <c r="A35" s="270"/>
      <c r="B35" s="43">
        <v>301</v>
      </c>
      <c r="C35" s="41">
        <v>350</v>
      </c>
      <c r="D35" s="19">
        <v>8</v>
      </c>
    </row>
    <row r="36" spans="1:4" x14ac:dyDescent="0.25">
      <c r="A36" s="270"/>
      <c r="B36" s="43">
        <v>351</v>
      </c>
      <c r="C36" s="41">
        <v>400</v>
      </c>
      <c r="D36" s="19">
        <v>9</v>
      </c>
    </row>
    <row r="37" spans="1:4" x14ac:dyDescent="0.25">
      <c r="A37" s="270"/>
      <c r="B37" s="43">
        <v>401</v>
      </c>
      <c r="C37" s="41">
        <v>450</v>
      </c>
      <c r="D37" s="19">
        <v>10</v>
      </c>
    </row>
    <row r="38" spans="1:4" x14ac:dyDescent="0.25">
      <c r="A38" s="270"/>
      <c r="B38" s="43">
        <v>451</v>
      </c>
      <c r="C38" s="41">
        <v>500</v>
      </c>
      <c r="D38" s="19">
        <v>11</v>
      </c>
    </row>
    <row r="39" spans="1:4" x14ac:dyDescent="0.25">
      <c r="A39" s="271"/>
      <c r="B39" s="43">
        <v>501</v>
      </c>
      <c r="C39" s="41">
        <v>99999999</v>
      </c>
      <c r="D39" s="19">
        <v>15</v>
      </c>
    </row>
    <row r="40" spans="1:4" x14ac:dyDescent="0.25">
      <c r="A40" s="6" t="s">
        <v>13</v>
      </c>
      <c r="B40" s="336" t="s">
        <v>21</v>
      </c>
      <c r="C40" s="337"/>
      <c r="D40" s="19" t="s">
        <v>12</v>
      </c>
    </row>
    <row r="41" spans="1:4" x14ac:dyDescent="0.25">
      <c r="A41" s="269" t="s">
        <v>8</v>
      </c>
      <c r="B41" s="40">
        <v>0</v>
      </c>
      <c r="C41" s="41">
        <v>50</v>
      </c>
      <c r="D41" s="4" t="s">
        <v>12</v>
      </c>
    </row>
    <row r="42" spans="1:4" x14ac:dyDescent="0.25">
      <c r="A42" s="270"/>
      <c r="B42" s="43">
        <v>51</v>
      </c>
      <c r="C42" s="41">
        <v>100</v>
      </c>
      <c r="D42" s="19">
        <v>1.5</v>
      </c>
    </row>
    <row r="43" spans="1:4" x14ac:dyDescent="0.25">
      <c r="A43" s="270"/>
      <c r="B43" s="43">
        <v>101</v>
      </c>
      <c r="C43" s="41">
        <v>150</v>
      </c>
      <c r="D43" s="19">
        <v>4</v>
      </c>
    </row>
    <row r="44" spans="1:4" x14ac:dyDescent="0.25">
      <c r="A44" s="270"/>
      <c r="B44" s="43">
        <v>151</v>
      </c>
      <c r="C44" s="41">
        <v>200</v>
      </c>
      <c r="D44" s="19">
        <v>5</v>
      </c>
    </row>
    <row r="45" spans="1:4" x14ac:dyDescent="0.25">
      <c r="A45" s="270"/>
      <c r="B45" s="43">
        <v>201</v>
      </c>
      <c r="C45" s="41">
        <v>250</v>
      </c>
      <c r="D45" s="19">
        <v>6</v>
      </c>
    </row>
    <row r="46" spans="1:4" x14ac:dyDescent="0.25">
      <c r="A46" s="270"/>
      <c r="B46" s="43">
        <v>251</v>
      </c>
      <c r="C46" s="41">
        <v>300</v>
      </c>
      <c r="D46" s="19">
        <v>7</v>
      </c>
    </row>
    <row r="47" spans="1:4" x14ac:dyDescent="0.25">
      <c r="A47" s="270"/>
      <c r="B47" s="43">
        <v>301</v>
      </c>
      <c r="C47" s="41">
        <v>350</v>
      </c>
      <c r="D47" s="19">
        <v>8</v>
      </c>
    </row>
    <row r="48" spans="1:4" x14ac:dyDescent="0.25">
      <c r="A48" s="270"/>
      <c r="B48" s="43">
        <v>351</v>
      </c>
      <c r="C48" s="41">
        <v>400</v>
      </c>
      <c r="D48" s="19">
        <v>9</v>
      </c>
    </row>
    <row r="49" spans="1:4" x14ac:dyDescent="0.25">
      <c r="A49" s="270"/>
      <c r="B49" s="43">
        <v>401</v>
      </c>
      <c r="C49" s="41">
        <v>450</v>
      </c>
      <c r="D49" s="19">
        <v>10</v>
      </c>
    </row>
    <row r="50" spans="1:4" x14ac:dyDescent="0.25">
      <c r="A50" s="270"/>
      <c r="B50" s="43">
        <v>451</v>
      </c>
      <c r="C50" s="41">
        <v>500</v>
      </c>
      <c r="D50" s="19">
        <v>11</v>
      </c>
    </row>
    <row r="51" spans="1:4" x14ac:dyDescent="0.25">
      <c r="A51" s="271"/>
      <c r="B51" s="43">
        <v>501</v>
      </c>
      <c r="C51" s="41">
        <v>99999999</v>
      </c>
      <c r="D51" s="19">
        <v>15</v>
      </c>
    </row>
    <row r="52" spans="1:4" x14ac:dyDescent="0.25">
      <c r="A52" s="269" t="s">
        <v>15</v>
      </c>
      <c r="B52" s="40">
        <v>0</v>
      </c>
      <c r="C52" s="41">
        <v>50</v>
      </c>
      <c r="D52" s="4" t="s">
        <v>12</v>
      </c>
    </row>
    <row r="53" spans="1:4" x14ac:dyDescent="0.25">
      <c r="A53" s="270"/>
      <c r="B53" s="43">
        <v>51</v>
      </c>
      <c r="C53" s="41">
        <v>100</v>
      </c>
      <c r="D53" s="19">
        <v>1.5</v>
      </c>
    </row>
    <row r="54" spans="1:4" x14ac:dyDescent="0.25">
      <c r="A54" s="270"/>
      <c r="B54" s="43">
        <v>101</v>
      </c>
      <c r="C54" s="41">
        <v>150</v>
      </c>
      <c r="D54" s="19">
        <v>4</v>
      </c>
    </row>
    <row r="55" spans="1:4" x14ac:dyDescent="0.25">
      <c r="A55" s="270"/>
      <c r="B55" s="43">
        <v>151</v>
      </c>
      <c r="C55" s="41">
        <v>200</v>
      </c>
      <c r="D55" s="19">
        <v>5</v>
      </c>
    </row>
    <row r="56" spans="1:4" x14ac:dyDescent="0.25">
      <c r="A56" s="270"/>
      <c r="B56" s="43">
        <v>201</v>
      </c>
      <c r="C56" s="41">
        <v>250</v>
      </c>
      <c r="D56" s="19">
        <v>6</v>
      </c>
    </row>
    <row r="57" spans="1:4" x14ac:dyDescent="0.25">
      <c r="A57" s="270"/>
      <c r="B57" s="43">
        <v>251</v>
      </c>
      <c r="C57" s="41">
        <v>300</v>
      </c>
      <c r="D57" s="19">
        <v>7</v>
      </c>
    </row>
    <row r="58" spans="1:4" x14ac:dyDescent="0.25">
      <c r="A58" s="270"/>
      <c r="B58" s="43">
        <v>301</v>
      </c>
      <c r="C58" s="41">
        <v>350</v>
      </c>
      <c r="D58" s="19">
        <v>8</v>
      </c>
    </row>
    <row r="59" spans="1:4" x14ac:dyDescent="0.25">
      <c r="A59" s="270"/>
      <c r="B59" s="43">
        <v>351</v>
      </c>
      <c r="C59" s="41">
        <v>400</v>
      </c>
      <c r="D59" s="19">
        <v>9</v>
      </c>
    </row>
    <row r="60" spans="1:4" x14ac:dyDescent="0.25">
      <c r="A60" s="270"/>
      <c r="B60" s="43">
        <v>401</v>
      </c>
      <c r="C60" s="41">
        <v>450</v>
      </c>
      <c r="D60" s="19">
        <v>10</v>
      </c>
    </row>
    <row r="61" spans="1:4" x14ac:dyDescent="0.25">
      <c r="A61" s="270"/>
      <c r="B61" s="43">
        <v>451</v>
      </c>
      <c r="C61" s="41">
        <v>500</v>
      </c>
      <c r="D61" s="19">
        <v>11</v>
      </c>
    </row>
    <row r="62" spans="1:4" x14ac:dyDescent="0.25">
      <c r="A62" s="271"/>
      <c r="B62" s="43">
        <v>501</v>
      </c>
      <c r="C62" s="41">
        <v>99999999</v>
      </c>
      <c r="D62" s="19">
        <v>15</v>
      </c>
    </row>
    <row r="63" spans="1:4" x14ac:dyDescent="0.25">
      <c r="A63" s="269" t="s">
        <v>16</v>
      </c>
      <c r="B63" s="40">
        <v>0</v>
      </c>
      <c r="C63" s="41">
        <v>50</v>
      </c>
      <c r="D63" s="4" t="s">
        <v>12</v>
      </c>
    </row>
    <row r="64" spans="1:4" x14ac:dyDescent="0.25">
      <c r="A64" s="270"/>
      <c r="B64" s="43">
        <v>51</v>
      </c>
      <c r="C64" s="41">
        <v>100</v>
      </c>
      <c r="D64" s="19">
        <v>1.5</v>
      </c>
    </row>
    <row r="65" spans="1:4" x14ac:dyDescent="0.25">
      <c r="A65" s="270"/>
      <c r="B65" s="43">
        <v>101</v>
      </c>
      <c r="C65" s="41">
        <v>150</v>
      </c>
      <c r="D65" s="19">
        <v>4</v>
      </c>
    </row>
    <row r="66" spans="1:4" x14ac:dyDescent="0.25">
      <c r="A66" s="270"/>
      <c r="B66" s="43">
        <v>151</v>
      </c>
      <c r="C66" s="41">
        <v>200</v>
      </c>
      <c r="D66" s="19">
        <v>5</v>
      </c>
    </row>
    <row r="67" spans="1:4" x14ac:dyDescent="0.25">
      <c r="A67" s="270"/>
      <c r="B67" s="43">
        <v>201</v>
      </c>
      <c r="C67" s="41">
        <v>250</v>
      </c>
      <c r="D67" s="19">
        <v>6</v>
      </c>
    </row>
    <row r="68" spans="1:4" x14ac:dyDescent="0.25">
      <c r="A68" s="270"/>
      <c r="B68" s="43">
        <v>251</v>
      </c>
      <c r="C68" s="41">
        <v>300</v>
      </c>
      <c r="D68" s="19">
        <v>7</v>
      </c>
    </row>
    <row r="69" spans="1:4" x14ac:dyDescent="0.25">
      <c r="A69" s="270"/>
      <c r="B69" s="43">
        <v>301</v>
      </c>
      <c r="C69" s="41">
        <v>350</v>
      </c>
      <c r="D69" s="19">
        <v>8</v>
      </c>
    </row>
    <row r="70" spans="1:4" x14ac:dyDescent="0.25">
      <c r="A70" s="270"/>
      <c r="B70" s="43">
        <v>351</v>
      </c>
      <c r="C70" s="41">
        <v>400</v>
      </c>
      <c r="D70" s="19">
        <v>9</v>
      </c>
    </row>
    <row r="71" spans="1:4" x14ac:dyDescent="0.25">
      <c r="A71" s="270"/>
      <c r="B71" s="43">
        <v>401</v>
      </c>
      <c r="C71" s="41">
        <v>450</v>
      </c>
      <c r="D71" s="19">
        <v>10</v>
      </c>
    </row>
    <row r="72" spans="1:4" x14ac:dyDescent="0.25">
      <c r="A72" s="270"/>
      <c r="B72" s="43">
        <v>451</v>
      </c>
      <c r="C72" s="41">
        <v>500</v>
      </c>
      <c r="D72" s="19">
        <v>11</v>
      </c>
    </row>
    <row r="73" spans="1:4" x14ac:dyDescent="0.25">
      <c r="A73" s="271"/>
      <c r="B73" s="43">
        <v>501</v>
      </c>
      <c r="C73" s="41">
        <v>99999999</v>
      </c>
      <c r="D73" s="19">
        <v>15</v>
      </c>
    </row>
  </sheetData>
  <sheetProtection password="C7D5" sheet="1" objects="1" scenarios="1"/>
  <mergeCells count="13">
    <mergeCell ref="A63:A73"/>
    <mergeCell ref="A4:D4"/>
    <mergeCell ref="A5:A6"/>
    <mergeCell ref="B5:C5"/>
    <mergeCell ref="D5:D6"/>
    <mergeCell ref="A7:A17"/>
    <mergeCell ref="A18:A28"/>
    <mergeCell ref="B40:C40"/>
    <mergeCell ref="A2:D2"/>
    <mergeCell ref="B3:D3"/>
    <mergeCell ref="A29:A39"/>
    <mergeCell ref="A41:A51"/>
    <mergeCell ref="A52:A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H20" sqref="H20"/>
    </sheetView>
  </sheetViews>
  <sheetFormatPr defaultRowHeight="15" x14ac:dyDescent="0.25"/>
  <cols>
    <col min="1" max="1" width="17" style="23" customWidth="1"/>
    <col min="2" max="2" width="9.5703125" style="23" customWidth="1"/>
    <col min="3" max="3" width="10.28515625" style="23" customWidth="1"/>
    <col min="4" max="4" width="9.42578125" style="23" customWidth="1"/>
    <col min="5" max="5" width="10.28515625" style="23" customWidth="1"/>
    <col min="6" max="6" width="10.5703125" style="23" customWidth="1"/>
  </cols>
  <sheetData>
    <row r="1" spans="1:6" x14ac:dyDescent="0.25">
      <c r="A1" s="175" t="s">
        <v>237</v>
      </c>
    </row>
    <row r="2" spans="1:6" s="204" customFormat="1" x14ac:dyDescent="0.25">
      <c r="A2" s="245" t="s">
        <v>282</v>
      </c>
      <c r="B2" s="245"/>
      <c r="C2" s="245"/>
      <c r="D2" s="245"/>
      <c r="E2" s="245"/>
      <c r="F2" s="245"/>
    </row>
    <row r="3" spans="1:6" x14ac:dyDescent="0.25">
      <c r="A3" s="20" t="s">
        <v>10</v>
      </c>
      <c r="B3" s="248">
        <v>43556</v>
      </c>
      <c r="C3" s="249"/>
      <c r="D3" s="249"/>
      <c r="E3" s="249"/>
      <c r="F3" s="250"/>
    </row>
    <row r="4" spans="1:6" x14ac:dyDescent="0.25">
      <c r="A4" s="299" t="s">
        <v>108</v>
      </c>
      <c r="B4" s="299"/>
      <c r="C4" s="299"/>
      <c r="D4" s="299"/>
      <c r="E4" s="299"/>
      <c r="F4" s="299"/>
    </row>
    <row r="5" spans="1:6" ht="30.75" customHeight="1" x14ac:dyDescent="0.25">
      <c r="A5" s="299" t="s">
        <v>0</v>
      </c>
      <c r="B5" s="255" t="s">
        <v>93</v>
      </c>
      <c r="C5" s="327"/>
      <c r="D5" s="264" t="s">
        <v>85</v>
      </c>
      <c r="E5" s="265"/>
      <c r="F5" s="266"/>
    </row>
    <row r="6" spans="1:6" x14ac:dyDescent="0.25">
      <c r="A6" s="299"/>
      <c r="B6" s="16" t="s">
        <v>2</v>
      </c>
      <c r="C6" s="16" t="s">
        <v>3</v>
      </c>
      <c r="D6" s="13" t="s">
        <v>29</v>
      </c>
      <c r="E6" s="13" t="s">
        <v>30</v>
      </c>
      <c r="F6" s="13" t="s">
        <v>84</v>
      </c>
    </row>
    <row r="7" spans="1:6" x14ac:dyDescent="0.25">
      <c r="A7" s="310" t="s">
        <v>20</v>
      </c>
      <c r="B7" s="47">
        <v>0</v>
      </c>
      <c r="C7" s="26">
        <v>30</v>
      </c>
      <c r="D7" s="338" t="s">
        <v>12</v>
      </c>
      <c r="E7" s="339"/>
      <c r="F7" s="340"/>
    </row>
    <row r="8" spans="1:6" x14ac:dyDescent="0.25">
      <c r="A8" s="330"/>
      <c r="B8" s="47">
        <v>31</v>
      </c>
      <c r="C8" s="26">
        <v>100</v>
      </c>
      <c r="D8" s="138">
        <v>4.33</v>
      </c>
      <c r="E8" s="138">
        <v>5.42</v>
      </c>
      <c r="F8" s="138">
        <v>6.5</v>
      </c>
    </row>
    <row r="9" spans="1:6" x14ac:dyDescent="0.25">
      <c r="A9" s="330"/>
      <c r="B9" s="47">
        <v>101</v>
      </c>
      <c r="C9" s="26">
        <v>220</v>
      </c>
      <c r="D9" s="138">
        <v>8.67</v>
      </c>
      <c r="E9" s="138">
        <v>9.75</v>
      </c>
      <c r="F9" s="138">
        <v>10.84</v>
      </c>
    </row>
    <row r="10" spans="1:6" x14ac:dyDescent="0.25">
      <c r="A10" s="311"/>
      <c r="B10" s="47">
        <v>221</v>
      </c>
      <c r="C10" s="34">
        <v>99999999</v>
      </c>
      <c r="D10" s="138">
        <v>13</v>
      </c>
      <c r="E10" s="138">
        <v>14.09</v>
      </c>
      <c r="F10" s="138">
        <v>15.17</v>
      </c>
    </row>
    <row r="11" spans="1:6" x14ac:dyDescent="0.25">
      <c r="A11" s="26" t="s">
        <v>17</v>
      </c>
      <c r="B11" s="328" t="s">
        <v>21</v>
      </c>
      <c r="C11" s="329"/>
      <c r="D11" s="138">
        <v>13</v>
      </c>
      <c r="E11" s="138">
        <v>14.09</v>
      </c>
      <c r="F11" s="138">
        <v>15.17</v>
      </c>
    </row>
    <row r="12" spans="1:6" x14ac:dyDescent="0.25">
      <c r="A12" s="26" t="s">
        <v>6</v>
      </c>
      <c r="B12" s="328" t="s">
        <v>21</v>
      </c>
      <c r="C12" s="329"/>
      <c r="D12" s="139">
        <v>16.25</v>
      </c>
      <c r="E12" s="139">
        <v>17.34</v>
      </c>
      <c r="F12" s="139">
        <v>18.420000000000002</v>
      </c>
    </row>
    <row r="13" spans="1:6" x14ac:dyDescent="0.25">
      <c r="A13" s="26" t="s">
        <v>7</v>
      </c>
      <c r="B13" s="328" t="s">
        <v>21</v>
      </c>
      <c r="C13" s="329"/>
      <c r="D13" s="138">
        <v>16.25</v>
      </c>
      <c r="E13" s="138">
        <v>17.34</v>
      </c>
      <c r="F13" s="138">
        <v>18.420000000000002</v>
      </c>
    </row>
    <row r="14" spans="1:6" x14ac:dyDescent="0.25">
      <c r="A14" s="32" t="s">
        <v>13</v>
      </c>
      <c r="B14" s="328" t="s">
        <v>21</v>
      </c>
      <c r="C14" s="329"/>
      <c r="D14" s="138">
        <v>13</v>
      </c>
      <c r="E14" s="138">
        <v>14.09</v>
      </c>
      <c r="F14" s="138">
        <v>15.17</v>
      </c>
    </row>
    <row r="15" spans="1:6" x14ac:dyDescent="0.25">
      <c r="A15" s="32" t="s">
        <v>8</v>
      </c>
      <c r="B15" s="328" t="s">
        <v>21</v>
      </c>
      <c r="C15" s="329"/>
      <c r="D15" s="138">
        <v>16.25</v>
      </c>
      <c r="E15" s="138">
        <v>17.34</v>
      </c>
      <c r="F15" s="138">
        <v>18.420000000000002</v>
      </c>
    </row>
    <row r="16" spans="1:6" ht="15.75" customHeight="1" x14ac:dyDescent="0.25">
      <c r="A16" s="32" t="s">
        <v>15</v>
      </c>
      <c r="B16" s="328" t="s">
        <v>21</v>
      </c>
      <c r="C16" s="329"/>
      <c r="D16" s="138">
        <v>16.25</v>
      </c>
      <c r="E16" s="138">
        <v>17.34</v>
      </c>
      <c r="F16" s="138">
        <v>18.420000000000002</v>
      </c>
    </row>
  </sheetData>
  <sheetProtection password="C7D5" sheet="1" objects="1" scenarios="1"/>
  <mergeCells count="14">
    <mergeCell ref="B16:C16"/>
    <mergeCell ref="B11:C11"/>
    <mergeCell ref="B12:C12"/>
    <mergeCell ref="B13:C13"/>
    <mergeCell ref="B14:C14"/>
    <mergeCell ref="B15:C15"/>
    <mergeCell ref="A2:F2"/>
    <mergeCell ref="B3:F3"/>
    <mergeCell ref="A4:F4"/>
    <mergeCell ref="D7:F7"/>
    <mergeCell ref="A5:A6"/>
    <mergeCell ref="B5:C5"/>
    <mergeCell ref="A7:A10"/>
    <mergeCell ref="D5:F5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" sqref="A2:D2"/>
    </sheetView>
  </sheetViews>
  <sheetFormatPr defaultRowHeight="15" x14ac:dyDescent="0.25"/>
  <cols>
    <col min="1" max="1" width="15.5703125" style="23" customWidth="1"/>
    <col min="2" max="2" width="10.42578125" style="23" customWidth="1"/>
    <col min="3" max="3" width="12.5703125" style="23" customWidth="1"/>
    <col min="4" max="4" width="10.42578125" style="23" customWidth="1"/>
  </cols>
  <sheetData>
    <row r="1" spans="1:4" x14ac:dyDescent="0.25">
      <c r="A1" s="175" t="s">
        <v>193</v>
      </c>
    </row>
    <row r="2" spans="1:4" s="204" customFormat="1" x14ac:dyDescent="0.25">
      <c r="A2" s="245" t="s">
        <v>283</v>
      </c>
      <c r="B2" s="245"/>
      <c r="C2" s="245"/>
      <c r="D2" s="245"/>
    </row>
    <row r="3" spans="1:4" x14ac:dyDescent="0.25">
      <c r="A3" s="20" t="s">
        <v>10</v>
      </c>
      <c r="B3" s="268">
        <v>43435</v>
      </c>
      <c r="C3" s="268"/>
      <c r="D3" s="268"/>
    </row>
    <row r="4" spans="1:4" x14ac:dyDescent="0.25">
      <c r="A4" s="346" t="s">
        <v>110</v>
      </c>
      <c r="B4" s="346"/>
      <c r="C4" s="346"/>
      <c r="D4" s="346"/>
    </row>
    <row r="5" spans="1:4" x14ac:dyDescent="0.25">
      <c r="A5" s="347" t="s">
        <v>0</v>
      </c>
      <c r="B5" s="347" t="s">
        <v>93</v>
      </c>
      <c r="C5" s="347"/>
      <c r="D5" s="344" t="s">
        <v>1</v>
      </c>
    </row>
    <row r="6" spans="1:4" x14ac:dyDescent="0.25">
      <c r="A6" s="347"/>
      <c r="B6" s="54" t="s">
        <v>2</v>
      </c>
      <c r="C6" s="54" t="s">
        <v>3</v>
      </c>
      <c r="D6" s="345"/>
    </row>
    <row r="7" spans="1:4" x14ac:dyDescent="0.25">
      <c r="A7" s="341" t="s">
        <v>17</v>
      </c>
      <c r="B7" s="55">
        <v>0</v>
      </c>
      <c r="C7" s="51">
        <v>200</v>
      </c>
      <c r="D7" s="52">
        <v>4.71</v>
      </c>
    </row>
    <row r="8" spans="1:4" x14ac:dyDescent="0.25">
      <c r="A8" s="342"/>
      <c r="B8" s="53">
        <v>201</v>
      </c>
      <c r="C8" s="51">
        <v>400</v>
      </c>
      <c r="D8" s="52">
        <v>6.59</v>
      </c>
    </row>
    <row r="9" spans="1:4" x14ac:dyDescent="0.25">
      <c r="A9" s="342"/>
      <c r="B9" s="53">
        <v>401</v>
      </c>
      <c r="C9" s="51">
        <v>500</v>
      </c>
      <c r="D9" s="52">
        <v>8.4700000000000006</v>
      </c>
    </row>
    <row r="10" spans="1:4" x14ac:dyDescent="0.25">
      <c r="A10" s="342"/>
      <c r="B10" s="53">
        <v>501</v>
      </c>
      <c r="C10" s="51">
        <v>99999999</v>
      </c>
      <c r="D10" s="52">
        <v>9.42</v>
      </c>
    </row>
    <row r="11" spans="1:4" x14ac:dyDescent="0.25">
      <c r="A11" s="341" t="s">
        <v>6</v>
      </c>
      <c r="B11" s="55">
        <v>0</v>
      </c>
      <c r="C11" s="51">
        <v>200</v>
      </c>
      <c r="D11" s="52">
        <v>4.71</v>
      </c>
    </row>
    <row r="12" spans="1:4" x14ac:dyDescent="0.25">
      <c r="A12" s="342"/>
      <c r="B12" s="53">
        <v>201</v>
      </c>
      <c r="C12" s="51">
        <v>400</v>
      </c>
      <c r="D12" s="52">
        <v>6.59</v>
      </c>
    </row>
    <row r="13" spans="1:4" x14ac:dyDescent="0.25">
      <c r="A13" s="342"/>
      <c r="B13" s="53">
        <v>401</v>
      </c>
      <c r="C13" s="51">
        <v>500</v>
      </c>
      <c r="D13" s="52">
        <v>8.4700000000000006</v>
      </c>
    </row>
    <row r="14" spans="1:4" x14ac:dyDescent="0.25">
      <c r="A14" s="342"/>
      <c r="B14" s="55">
        <v>501</v>
      </c>
      <c r="C14" s="51">
        <v>99999999</v>
      </c>
      <c r="D14" s="52">
        <v>9.42</v>
      </c>
    </row>
    <row r="15" spans="1:4" x14ac:dyDescent="0.25">
      <c r="A15" s="341" t="s">
        <v>7</v>
      </c>
      <c r="B15" s="55">
        <v>0</v>
      </c>
      <c r="C15" s="51">
        <v>200</v>
      </c>
      <c r="D15" s="52">
        <v>4.71</v>
      </c>
    </row>
    <row r="16" spans="1:4" x14ac:dyDescent="0.25">
      <c r="A16" s="342"/>
      <c r="B16" s="53">
        <v>201</v>
      </c>
      <c r="C16" s="51">
        <v>400</v>
      </c>
      <c r="D16" s="52">
        <v>6.59</v>
      </c>
    </row>
    <row r="17" spans="1:4" x14ac:dyDescent="0.25">
      <c r="A17" s="342"/>
      <c r="B17" s="53">
        <v>401</v>
      </c>
      <c r="C17" s="51">
        <v>500</v>
      </c>
      <c r="D17" s="52">
        <v>8.4700000000000006</v>
      </c>
    </row>
    <row r="18" spans="1:4" x14ac:dyDescent="0.25">
      <c r="A18" s="342"/>
      <c r="B18" s="53">
        <v>501</v>
      </c>
      <c r="C18" s="51">
        <v>99999999</v>
      </c>
      <c r="D18" s="52">
        <v>9.42</v>
      </c>
    </row>
    <row r="19" spans="1:4" x14ac:dyDescent="0.25">
      <c r="A19" s="341" t="s">
        <v>13</v>
      </c>
      <c r="B19" s="55">
        <v>0</v>
      </c>
      <c r="C19" s="51">
        <v>200</v>
      </c>
      <c r="D19" s="52">
        <v>4.71</v>
      </c>
    </row>
    <row r="20" spans="1:4" x14ac:dyDescent="0.25">
      <c r="A20" s="342"/>
      <c r="B20" s="53">
        <v>201</v>
      </c>
      <c r="C20" s="51">
        <v>400</v>
      </c>
      <c r="D20" s="52">
        <v>6.59</v>
      </c>
    </row>
    <row r="21" spans="1:4" x14ac:dyDescent="0.25">
      <c r="A21" s="342"/>
      <c r="B21" s="53">
        <v>401</v>
      </c>
      <c r="C21" s="51">
        <v>500</v>
      </c>
      <c r="D21" s="52">
        <v>8.4700000000000006</v>
      </c>
    </row>
    <row r="22" spans="1:4" x14ac:dyDescent="0.25">
      <c r="A22" s="343"/>
      <c r="B22" s="55">
        <v>501</v>
      </c>
      <c r="C22" s="51">
        <v>99999999</v>
      </c>
      <c r="D22" s="52">
        <v>9.42</v>
      </c>
    </row>
    <row r="23" spans="1:4" x14ac:dyDescent="0.25">
      <c r="A23" s="341" t="s">
        <v>23</v>
      </c>
      <c r="B23" s="55">
        <v>0</v>
      </c>
      <c r="C23" s="51">
        <v>200</v>
      </c>
      <c r="D23" s="52">
        <v>4.71</v>
      </c>
    </row>
    <row r="24" spans="1:4" x14ac:dyDescent="0.25">
      <c r="A24" s="342"/>
      <c r="B24" s="53">
        <v>201</v>
      </c>
      <c r="C24" s="56">
        <v>400</v>
      </c>
      <c r="D24" s="52">
        <v>6.59</v>
      </c>
    </row>
    <row r="25" spans="1:4" x14ac:dyDescent="0.25">
      <c r="A25" s="342"/>
      <c r="B25" s="53">
        <v>401</v>
      </c>
      <c r="C25" s="56">
        <v>500</v>
      </c>
      <c r="D25" s="52">
        <v>8.4700000000000006</v>
      </c>
    </row>
    <row r="26" spans="1:4" x14ac:dyDescent="0.25">
      <c r="A26" s="343"/>
      <c r="B26" s="53">
        <v>501</v>
      </c>
      <c r="C26" s="57">
        <v>99999999</v>
      </c>
      <c r="D26" s="52">
        <v>9.42</v>
      </c>
    </row>
    <row r="27" spans="1:4" x14ac:dyDescent="0.25">
      <c r="A27" s="341" t="s">
        <v>24</v>
      </c>
      <c r="B27" s="55">
        <v>0</v>
      </c>
      <c r="C27" s="56">
        <v>200</v>
      </c>
      <c r="D27" s="52">
        <v>4.71</v>
      </c>
    </row>
    <row r="28" spans="1:4" x14ac:dyDescent="0.25">
      <c r="A28" s="342"/>
      <c r="B28" s="53">
        <v>201</v>
      </c>
      <c r="C28" s="56">
        <v>400</v>
      </c>
      <c r="D28" s="52">
        <v>6.59</v>
      </c>
    </row>
    <row r="29" spans="1:4" x14ac:dyDescent="0.25">
      <c r="A29" s="342"/>
      <c r="B29" s="53">
        <v>401</v>
      </c>
      <c r="C29" s="56">
        <v>500</v>
      </c>
      <c r="D29" s="52">
        <v>8.4700000000000006</v>
      </c>
    </row>
    <row r="30" spans="1:4" x14ac:dyDescent="0.25">
      <c r="A30" s="343"/>
      <c r="B30" s="53">
        <v>501</v>
      </c>
      <c r="C30" s="57">
        <v>99999999</v>
      </c>
      <c r="D30" s="52">
        <v>9.42</v>
      </c>
    </row>
    <row r="31" spans="1:4" x14ac:dyDescent="0.25">
      <c r="A31" s="341" t="s">
        <v>16</v>
      </c>
      <c r="B31" s="55">
        <v>0</v>
      </c>
      <c r="C31" s="56">
        <v>200</v>
      </c>
      <c r="D31" s="52">
        <v>4.71</v>
      </c>
    </row>
    <row r="32" spans="1:4" x14ac:dyDescent="0.25">
      <c r="A32" s="342"/>
      <c r="B32" s="53">
        <v>201</v>
      </c>
      <c r="C32" s="56">
        <v>400</v>
      </c>
      <c r="D32" s="52">
        <v>6.59</v>
      </c>
    </row>
    <row r="33" spans="1:4" x14ac:dyDescent="0.25">
      <c r="A33" s="342"/>
      <c r="B33" s="53">
        <v>401</v>
      </c>
      <c r="C33" s="56">
        <v>500</v>
      </c>
      <c r="D33" s="52">
        <v>8.4700000000000006</v>
      </c>
    </row>
    <row r="34" spans="1:4" x14ac:dyDescent="0.25">
      <c r="A34" s="343"/>
      <c r="B34" s="53">
        <v>501</v>
      </c>
      <c r="C34" s="57">
        <v>99999999</v>
      </c>
      <c r="D34" s="52">
        <v>9.42</v>
      </c>
    </row>
  </sheetData>
  <sheetProtection password="C7D5" sheet="1" objects="1" scenarios="1"/>
  <mergeCells count="13">
    <mergeCell ref="A2:D2"/>
    <mergeCell ref="A23:A26"/>
    <mergeCell ref="A27:A30"/>
    <mergeCell ref="A31:A34"/>
    <mergeCell ref="A7:A10"/>
    <mergeCell ref="A11:A14"/>
    <mergeCell ref="D5:D6"/>
    <mergeCell ref="A15:A18"/>
    <mergeCell ref="A19:A22"/>
    <mergeCell ref="B3:D3"/>
    <mergeCell ref="A4:D4"/>
    <mergeCell ref="A5:A6"/>
    <mergeCell ref="B5:C5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J17" sqref="J17"/>
    </sheetView>
  </sheetViews>
  <sheetFormatPr defaultRowHeight="15" x14ac:dyDescent="0.25"/>
  <cols>
    <col min="1" max="1" width="12.140625" style="23" customWidth="1"/>
    <col min="2" max="2" width="9.5703125" style="23" customWidth="1"/>
    <col min="3" max="3" width="13" style="23" customWidth="1"/>
    <col min="4" max="4" width="9.85546875" style="23" customWidth="1"/>
  </cols>
  <sheetData>
    <row r="1" spans="1:4" x14ac:dyDescent="0.25">
      <c r="A1" s="175" t="s">
        <v>238</v>
      </c>
    </row>
    <row r="2" spans="1:4" s="204" customFormat="1" x14ac:dyDescent="0.25">
      <c r="A2" s="245" t="s">
        <v>284</v>
      </c>
      <c r="B2" s="245"/>
      <c r="C2" s="245"/>
      <c r="D2" s="245"/>
    </row>
    <row r="3" spans="1:4" x14ac:dyDescent="0.25">
      <c r="A3" s="20" t="s">
        <v>10</v>
      </c>
      <c r="B3" s="248">
        <v>43556</v>
      </c>
      <c r="C3" s="249"/>
      <c r="D3" s="250"/>
    </row>
    <row r="4" spans="1:4" x14ac:dyDescent="0.25">
      <c r="A4" s="290" t="s">
        <v>122</v>
      </c>
      <c r="B4" s="290"/>
      <c r="C4" s="290"/>
      <c r="D4" s="290"/>
    </row>
    <row r="5" spans="1:4" x14ac:dyDescent="0.25">
      <c r="A5" s="299" t="s">
        <v>0</v>
      </c>
      <c r="B5" s="299" t="s">
        <v>93</v>
      </c>
      <c r="C5" s="299"/>
      <c r="D5" s="299" t="s">
        <v>1</v>
      </c>
    </row>
    <row r="6" spans="1:4" x14ac:dyDescent="0.25">
      <c r="A6" s="299"/>
      <c r="B6" s="16" t="s">
        <v>2</v>
      </c>
      <c r="C6" s="16" t="s">
        <v>3</v>
      </c>
      <c r="D6" s="299"/>
    </row>
    <row r="7" spans="1:4" x14ac:dyDescent="0.25">
      <c r="A7" s="308" t="s">
        <v>17</v>
      </c>
      <c r="B7" s="69">
        <v>0</v>
      </c>
      <c r="C7" s="70">
        <v>80</v>
      </c>
      <c r="D7" s="26" t="s">
        <v>12</v>
      </c>
    </row>
    <row r="8" spans="1:4" x14ac:dyDescent="0.25">
      <c r="A8" s="308"/>
      <c r="B8" s="69">
        <v>81</v>
      </c>
      <c r="C8" s="68">
        <v>1501</v>
      </c>
      <c r="D8" s="35">
        <v>4.26</v>
      </c>
    </row>
    <row r="9" spans="1:4" x14ac:dyDescent="0.25">
      <c r="A9" s="308" t="s">
        <v>6</v>
      </c>
      <c r="B9" s="69">
        <v>0</v>
      </c>
      <c r="C9" s="70">
        <v>30</v>
      </c>
      <c r="D9" s="26" t="s">
        <v>12</v>
      </c>
    </row>
    <row r="10" spans="1:4" x14ac:dyDescent="0.25">
      <c r="A10" s="308"/>
      <c r="B10" s="69">
        <v>31</v>
      </c>
      <c r="C10" s="68">
        <v>99999999</v>
      </c>
      <c r="D10" s="35">
        <v>6.46</v>
      </c>
    </row>
    <row r="11" spans="1:4" x14ac:dyDescent="0.25">
      <c r="A11" s="308" t="s">
        <v>7</v>
      </c>
      <c r="B11" s="69">
        <v>0</v>
      </c>
      <c r="C11" s="70">
        <v>30</v>
      </c>
      <c r="D11" s="26" t="s">
        <v>12</v>
      </c>
    </row>
    <row r="12" spans="1:4" x14ac:dyDescent="0.25">
      <c r="A12" s="308"/>
      <c r="B12" s="69">
        <v>31</v>
      </c>
      <c r="C12" s="68">
        <v>99999999</v>
      </c>
      <c r="D12" s="35">
        <v>6.46</v>
      </c>
    </row>
  </sheetData>
  <sheetProtection password="C7D5" sheet="1" objects="1" scenarios="1"/>
  <mergeCells count="9">
    <mergeCell ref="A2:D2"/>
    <mergeCell ref="A7:A8"/>
    <mergeCell ref="A9:A10"/>
    <mergeCell ref="A11:A12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8" sqref="I8"/>
    </sheetView>
  </sheetViews>
  <sheetFormatPr defaultRowHeight="15" x14ac:dyDescent="0.25"/>
  <cols>
    <col min="1" max="1" width="15.140625" style="23" customWidth="1"/>
    <col min="2" max="2" width="9" style="23" customWidth="1"/>
    <col min="3" max="3" width="11.28515625" style="23" customWidth="1"/>
    <col min="4" max="4" width="12" style="23" customWidth="1"/>
    <col min="5" max="5" width="11.85546875" style="23" customWidth="1"/>
  </cols>
  <sheetData>
    <row r="1" spans="1:5" x14ac:dyDescent="0.25">
      <c r="A1" s="175" t="s">
        <v>170</v>
      </c>
    </row>
    <row r="2" spans="1:5" s="204" customFormat="1" x14ac:dyDescent="0.25">
      <c r="A2" s="245" t="s">
        <v>285</v>
      </c>
      <c r="B2" s="245"/>
      <c r="C2" s="245"/>
      <c r="D2" s="245"/>
      <c r="E2" s="245"/>
    </row>
    <row r="3" spans="1:5" x14ac:dyDescent="0.25">
      <c r="A3" s="20" t="s">
        <v>10</v>
      </c>
      <c r="B3" s="248">
        <v>38930</v>
      </c>
      <c r="C3" s="249"/>
      <c r="D3" s="249"/>
      <c r="E3" s="250"/>
    </row>
    <row r="4" spans="1:5" x14ac:dyDescent="0.25">
      <c r="A4" s="261" t="s">
        <v>54</v>
      </c>
      <c r="B4" s="261"/>
      <c r="C4" s="261"/>
      <c r="D4" s="261"/>
      <c r="E4" s="261"/>
    </row>
    <row r="5" spans="1:5" ht="31.5" customHeight="1" x14ac:dyDescent="0.25">
      <c r="A5" s="272" t="s">
        <v>0</v>
      </c>
      <c r="B5" s="300" t="s">
        <v>93</v>
      </c>
      <c r="C5" s="301"/>
      <c r="D5" s="294" t="s">
        <v>11</v>
      </c>
      <c r="E5" s="3" t="s">
        <v>1</v>
      </c>
    </row>
    <row r="6" spans="1:5" ht="15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50</v>
      </c>
      <c r="D7" s="134" t="s">
        <v>5</v>
      </c>
      <c r="E7" s="46" t="s">
        <v>12</v>
      </c>
    </row>
    <row r="8" spans="1:5" x14ac:dyDescent="0.25">
      <c r="A8" s="271"/>
      <c r="B8" s="40">
        <v>51</v>
      </c>
      <c r="C8" s="41">
        <v>99999999</v>
      </c>
      <c r="D8" s="42">
        <v>3000</v>
      </c>
      <c r="E8" s="44">
        <v>2.5000000000000001E-2</v>
      </c>
    </row>
    <row r="9" spans="1:5" x14ac:dyDescent="0.25">
      <c r="A9" s="6" t="s">
        <v>55</v>
      </c>
      <c r="B9" s="292" t="s">
        <v>21</v>
      </c>
      <c r="C9" s="293"/>
      <c r="D9" s="42">
        <v>10000</v>
      </c>
      <c r="E9" s="44">
        <v>2.5000000000000001E-2</v>
      </c>
    </row>
    <row r="10" spans="1:5" x14ac:dyDescent="0.25">
      <c r="A10" s="6" t="s">
        <v>7</v>
      </c>
      <c r="B10" s="292" t="s">
        <v>21</v>
      </c>
      <c r="C10" s="293"/>
      <c r="D10" s="42">
        <v>7000</v>
      </c>
      <c r="E10" s="44">
        <v>2.5000000000000001E-2</v>
      </c>
    </row>
    <row r="11" spans="1:5" x14ac:dyDescent="0.25">
      <c r="A11" s="6" t="s">
        <v>13</v>
      </c>
      <c r="B11" s="292" t="s">
        <v>21</v>
      </c>
      <c r="C11" s="293"/>
      <c r="D11" s="42">
        <v>2000</v>
      </c>
      <c r="E11" s="44">
        <v>2.5000000000000001E-2</v>
      </c>
    </row>
    <row r="12" spans="1:5" x14ac:dyDescent="0.25">
      <c r="A12" s="6" t="s">
        <v>8</v>
      </c>
      <c r="B12" s="292" t="s">
        <v>21</v>
      </c>
      <c r="C12" s="293"/>
      <c r="D12" s="42">
        <v>7000</v>
      </c>
      <c r="E12" s="44">
        <v>2.5000000000000001E-2</v>
      </c>
    </row>
    <row r="13" spans="1:5" x14ac:dyDescent="0.25">
      <c r="A13" s="6" t="s">
        <v>15</v>
      </c>
      <c r="B13" s="292" t="s">
        <v>21</v>
      </c>
      <c r="C13" s="293"/>
      <c r="D13" s="42">
        <v>7000</v>
      </c>
      <c r="E13" s="44">
        <v>2.5000000000000001E-2</v>
      </c>
    </row>
    <row r="14" spans="1:5" x14ac:dyDescent="0.25">
      <c r="A14" s="6" t="s">
        <v>16</v>
      </c>
      <c r="B14" s="292" t="s">
        <v>21</v>
      </c>
      <c r="C14" s="293"/>
      <c r="D14" s="42">
        <v>7000</v>
      </c>
      <c r="E14" s="44">
        <v>2.5000000000000001E-2</v>
      </c>
    </row>
    <row r="16" spans="1:5" x14ac:dyDescent="0.25">
      <c r="A16" s="105" t="s">
        <v>95</v>
      </c>
    </row>
  </sheetData>
  <sheetProtection password="C7D5" sheet="1" objects="1" scenarios="1"/>
  <mergeCells count="13">
    <mergeCell ref="A2:E2"/>
    <mergeCell ref="B14:C14"/>
    <mergeCell ref="B9:C9"/>
    <mergeCell ref="B10:C10"/>
    <mergeCell ref="B11:C11"/>
    <mergeCell ref="B12:C12"/>
    <mergeCell ref="B13:C13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14.28515625" style="23" customWidth="1"/>
    <col min="2" max="2" width="10.28515625" style="23" customWidth="1"/>
    <col min="3" max="3" width="12" style="23" customWidth="1"/>
    <col min="4" max="4" width="11.7109375" style="23" customWidth="1"/>
  </cols>
  <sheetData>
    <row r="1" spans="1:4" x14ac:dyDescent="0.25">
      <c r="A1" s="175" t="s">
        <v>210</v>
      </c>
    </row>
    <row r="2" spans="1:4" s="204" customFormat="1" x14ac:dyDescent="0.25">
      <c r="A2" s="245" t="s">
        <v>286</v>
      </c>
      <c r="B2" s="245"/>
      <c r="C2" s="245"/>
      <c r="D2" s="245"/>
    </row>
    <row r="3" spans="1:4" x14ac:dyDescent="0.25">
      <c r="A3" s="20" t="s">
        <v>10</v>
      </c>
      <c r="B3" s="248">
        <v>41974</v>
      </c>
      <c r="C3" s="249"/>
      <c r="D3" s="250"/>
    </row>
    <row r="4" spans="1:4" x14ac:dyDescent="0.25">
      <c r="A4" s="348" t="s">
        <v>56</v>
      </c>
      <c r="B4" s="321"/>
      <c r="C4" s="321"/>
      <c r="D4" s="322"/>
    </row>
    <row r="5" spans="1:4" x14ac:dyDescent="0.25">
      <c r="A5" s="299" t="s">
        <v>0</v>
      </c>
      <c r="B5" s="299" t="s">
        <v>93</v>
      </c>
      <c r="C5" s="299"/>
      <c r="D5" s="16" t="s">
        <v>1</v>
      </c>
    </row>
    <row r="6" spans="1:4" x14ac:dyDescent="0.25">
      <c r="A6" s="299"/>
      <c r="B6" s="16" t="s">
        <v>2</v>
      </c>
      <c r="C6" s="16" t="s">
        <v>3</v>
      </c>
      <c r="D6" s="99" t="s">
        <v>94</v>
      </c>
    </row>
    <row r="7" spans="1:4" x14ac:dyDescent="0.25">
      <c r="A7" s="308" t="s">
        <v>17</v>
      </c>
      <c r="B7" s="69">
        <v>0</v>
      </c>
      <c r="C7" s="70">
        <v>100</v>
      </c>
      <c r="D7" s="26" t="s">
        <v>12</v>
      </c>
    </row>
    <row r="8" spans="1:4" x14ac:dyDescent="0.25">
      <c r="A8" s="308"/>
      <c r="B8" s="69">
        <v>101</v>
      </c>
      <c r="C8" s="68">
        <v>99999999</v>
      </c>
      <c r="D8" s="77">
        <v>4.4999999999999998E-2</v>
      </c>
    </row>
    <row r="9" spans="1:4" x14ac:dyDescent="0.25">
      <c r="A9" s="308" t="s">
        <v>6</v>
      </c>
      <c r="B9" s="69">
        <v>0</v>
      </c>
      <c r="C9" s="70">
        <v>100</v>
      </c>
      <c r="D9" s="77" t="s">
        <v>12</v>
      </c>
    </row>
    <row r="10" spans="1:4" x14ac:dyDescent="0.25">
      <c r="A10" s="308"/>
      <c r="B10" s="69">
        <v>101</v>
      </c>
      <c r="C10" s="68">
        <v>99999999</v>
      </c>
      <c r="D10" s="77">
        <v>4.4999999999999998E-2</v>
      </c>
    </row>
    <row r="11" spans="1:4" x14ac:dyDescent="0.25">
      <c r="A11" s="308" t="s">
        <v>7</v>
      </c>
      <c r="B11" s="69">
        <v>0</v>
      </c>
      <c r="C11" s="70">
        <v>100</v>
      </c>
      <c r="D11" s="77" t="s">
        <v>12</v>
      </c>
    </row>
    <row r="12" spans="1:4" x14ac:dyDescent="0.25">
      <c r="A12" s="308"/>
      <c r="B12" s="69">
        <v>101</v>
      </c>
      <c r="C12" s="68">
        <v>99999999</v>
      </c>
      <c r="D12" s="77">
        <v>4.4999999999999998E-2</v>
      </c>
    </row>
    <row r="13" spans="1:4" x14ac:dyDescent="0.25">
      <c r="A13" s="308" t="s">
        <v>13</v>
      </c>
      <c r="B13" s="69">
        <v>0</v>
      </c>
      <c r="C13" s="70">
        <v>100</v>
      </c>
      <c r="D13" s="77" t="s">
        <v>12</v>
      </c>
    </row>
    <row r="14" spans="1:4" x14ac:dyDescent="0.25">
      <c r="A14" s="308"/>
      <c r="B14" s="69">
        <v>101</v>
      </c>
      <c r="C14" s="68">
        <v>999999999</v>
      </c>
      <c r="D14" s="77">
        <v>4.4999999999999998E-2</v>
      </c>
    </row>
    <row r="15" spans="1:4" x14ac:dyDescent="0.25">
      <c r="A15" s="308" t="s">
        <v>8</v>
      </c>
      <c r="B15" s="69">
        <v>0</v>
      </c>
      <c r="C15" s="70">
        <v>100</v>
      </c>
      <c r="D15" s="77" t="s">
        <v>12</v>
      </c>
    </row>
    <row r="16" spans="1:4" x14ac:dyDescent="0.25">
      <c r="A16" s="308"/>
      <c r="B16" s="69">
        <v>101</v>
      </c>
      <c r="C16" s="68">
        <v>99999999</v>
      </c>
      <c r="D16" s="77">
        <v>4.4999999999999998E-2</v>
      </c>
    </row>
    <row r="17" spans="1:4" x14ac:dyDescent="0.25">
      <c r="A17" s="308" t="s">
        <v>15</v>
      </c>
      <c r="B17" s="69">
        <v>0</v>
      </c>
      <c r="C17" s="70">
        <v>100</v>
      </c>
      <c r="D17" s="77" t="s">
        <v>12</v>
      </c>
    </row>
    <row r="18" spans="1:4" x14ac:dyDescent="0.25">
      <c r="A18" s="308"/>
      <c r="B18" s="69">
        <v>101</v>
      </c>
      <c r="C18" s="68">
        <v>99999999</v>
      </c>
      <c r="D18" s="77">
        <v>4.4999999999999998E-2</v>
      </c>
    </row>
    <row r="20" spans="1:4" x14ac:dyDescent="0.25">
      <c r="A20" s="105" t="s">
        <v>95</v>
      </c>
    </row>
  </sheetData>
  <sheetProtection password="C7D5" sheet="1" objects="1" scenarios="1"/>
  <mergeCells count="11">
    <mergeCell ref="A2:D2"/>
    <mergeCell ref="A11:A12"/>
    <mergeCell ref="A13:A14"/>
    <mergeCell ref="A15:A16"/>
    <mergeCell ref="A17:A18"/>
    <mergeCell ref="B3:D3"/>
    <mergeCell ref="A4:D4"/>
    <mergeCell ref="A5:A6"/>
    <mergeCell ref="B5:C5"/>
    <mergeCell ref="A7:A8"/>
    <mergeCell ref="A9:A10"/>
  </mergeCells>
  <pageMargins left="0.511811024" right="0.511811024" top="0.78740157499999996" bottom="0.78740157499999996" header="0.31496062000000002" footer="0.3149606200000000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M17" sqref="M17"/>
    </sheetView>
  </sheetViews>
  <sheetFormatPr defaultRowHeight="15" x14ac:dyDescent="0.25"/>
  <cols>
    <col min="1" max="1" width="14.140625" style="23" customWidth="1"/>
    <col min="2" max="2" width="8.85546875" style="23" customWidth="1"/>
    <col min="3" max="3" width="11.28515625" style="23" customWidth="1"/>
    <col min="4" max="4" width="11.7109375" style="23" customWidth="1"/>
    <col min="5" max="5" width="11.28515625" style="23" customWidth="1"/>
  </cols>
  <sheetData>
    <row r="1" spans="1:5" x14ac:dyDescent="0.25">
      <c r="A1" s="175" t="s">
        <v>173</v>
      </c>
    </row>
    <row r="2" spans="1:5" s="204" customFormat="1" x14ac:dyDescent="0.25">
      <c r="A2" s="245" t="s">
        <v>287</v>
      </c>
      <c r="B2" s="245"/>
      <c r="C2" s="245"/>
      <c r="D2" s="245"/>
      <c r="E2" s="245"/>
    </row>
    <row r="3" spans="1:5" x14ac:dyDescent="0.25">
      <c r="A3" s="20" t="s">
        <v>10</v>
      </c>
      <c r="B3" s="248">
        <v>37746</v>
      </c>
      <c r="C3" s="249"/>
      <c r="D3" s="249"/>
      <c r="E3" s="250"/>
    </row>
    <row r="4" spans="1:5" x14ac:dyDescent="0.25">
      <c r="A4" s="290" t="s">
        <v>128</v>
      </c>
      <c r="B4" s="290"/>
      <c r="C4" s="290"/>
      <c r="D4" s="290"/>
      <c r="E4" s="290"/>
    </row>
    <row r="5" spans="1:5" ht="32.25" customHeight="1" x14ac:dyDescent="0.25">
      <c r="A5" s="272" t="s">
        <v>0</v>
      </c>
      <c r="B5" s="300" t="s">
        <v>18</v>
      </c>
      <c r="C5" s="301"/>
      <c r="D5" s="294" t="s">
        <v>11</v>
      </c>
      <c r="E5" s="3" t="s">
        <v>1</v>
      </c>
    </row>
    <row r="6" spans="1:5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30</v>
      </c>
      <c r="D7" s="42">
        <f>C7</f>
        <v>30</v>
      </c>
      <c r="E7" s="6" t="s">
        <v>12</v>
      </c>
    </row>
    <row r="8" spans="1:5" x14ac:dyDescent="0.25">
      <c r="A8" s="271"/>
      <c r="B8" s="43">
        <v>31</v>
      </c>
      <c r="C8" s="41">
        <v>99999999</v>
      </c>
      <c r="D8" s="42">
        <v>3000</v>
      </c>
      <c r="E8" s="44">
        <v>0.03</v>
      </c>
    </row>
    <row r="9" spans="1:5" x14ac:dyDescent="0.25">
      <c r="A9" s="6" t="s">
        <v>6</v>
      </c>
      <c r="B9" s="292" t="s">
        <v>21</v>
      </c>
      <c r="C9" s="293"/>
      <c r="D9" s="42">
        <v>10000</v>
      </c>
      <c r="E9" s="44">
        <v>0.03</v>
      </c>
    </row>
    <row r="10" spans="1:5" x14ac:dyDescent="0.25">
      <c r="A10" s="6" t="s">
        <v>7</v>
      </c>
      <c r="B10" s="292" t="s">
        <v>21</v>
      </c>
      <c r="C10" s="293"/>
      <c r="D10" s="42">
        <v>7000</v>
      </c>
      <c r="E10" s="44">
        <v>0.03</v>
      </c>
    </row>
    <row r="11" spans="1:5" x14ac:dyDescent="0.25">
      <c r="A11" s="269" t="s">
        <v>13</v>
      </c>
      <c r="B11" s="40">
        <v>0</v>
      </c>
      <c r="C11" s="41">
        <v>70</v>
      </c>
      <c r="D11" s="42">
        <v>70</v>
      </c>
      <c r="E11" s="44" t="s">
        <v>12</v>
      </c>
    </row>
    <row r="12" spans="1:5" x14ac:dyDescent="0.25">
      <c r="A12" s="271"/>
      <c r="B12" s="43">
        <v>71</v>
      </c>
      <c r="C12" s="41">
        <v>99999999</v>
      </c>
      <c r="D12" s="42">
        <v>2000</v>
      </c>
      <c r="E12" s="44">
        <v>0.03</v>
      </c>
    </row>
    <row r="13" spans="1:5" x14ac:dyDescent="0.25">
      <c r="A13" s="6" t="s">
        <v>8</v>
      </c>
      <c r="B13" s="292" t="s">
        <v>21</v>
      </c>
      <c r="C13" s="293"/>
      <c r="D13" s="42">
        <v>7000</v>
      </c>
      <c r="E13" s="44">
        <v>0.03</v>
      </c>
    </row>
    <row r="14" spans="1:5" x14ac:dyDescent="0.25">
      <c r="A14" s="6" t="s">
        <v>15</v>
      </c>
      <c r="B14" s="292" t="s">
        <v>21</v>
      </c>
      <c r="C14" s="293"/>
      <c r="D14" s="42">
        <v>7000</v>
      </c>
      <c r="E14" s="44">
        <v>0.03</v>
      </c>
    </row>
    <row r="15" spans="1:5" x14ac:dyDescent="0.25">
      <c r="A15" s="6" t="s">
        <v>16</v>
      </c>
      <c r="B15" s="292" t="s">
        <v>21</v>
      </c>
      <c r="C15" s="293"/>
      <c r="D15" s="42">
        <v>7000</v>
      </c>
      <c r="E15" s="44">
        <v>0.03</v>
      </c>
    </row>
    <row r="17" spans="1:1" x14ac:dyDescent="0.25">
      <c r="A17" s="105" t="s">
        <v>95</v>
      </c>
    </row>
  </sheetData>
  <sheetProtection password="C7D5" sheet="1" objects="1" scenarios="1"/>
  <mergeCells count="13">
    <mergeCell ref="A2:E2"/>
    <mergeCell ref="B13:C13"/>
    <mergeCell ref="B14:C14"/>
    <mergeCell ref="B15:C15"/>
    <mergeCell ref="A11:A12"/>
    <mergeCell ref="B3:E3"/>
    <mergeCell ref="A4:E4"/>
    <mergeCell ref="A5:A6"/>
    <mergeCell ref="B5:C5"/>
    <mergeCell ref="D5:D6"/>
    <mergeCell ref="A7:A8"/>
    <mergeCell ref="B9:C9"/>
    <mergeCell ref="B10:C10"/>
  </mergeCells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5" x14ac:dyDescent="0.25"/>
  <cols>
    <col min="1" max="1" width="19.7109375" style="23" customWidth="1"/>
    <col min="2" max="2" width="29.140625" style="23" customWidth="1"/>
  </cols>
  <sheetData>
    <row r="1" spans="1:2" x14ac:dyDescent="0.25">
      <c r="A1" s="175" t="s">
        <v>191</v>
      </c>
    </row>
    <row r="2" spans="1:2" s="204" customFormat="1" x14ac:dyDescent="0.25">
      <c r="A2" s="245" t="s">
        <v>288</v>
      </c>
      <c r="B2" s="245"/>
    </row>
    <row r="3" spans="1:2" x14ac:dyDescent="0.25">
      <c r="A3" s="20" t="s">
        <v>10</v>
      </c>
      <c r="B3" s="73">
        <v>42856</v>
      </c>
    </row>
    <row r="4" spans="1:2" x14ac:dyDescent="0.25">
      <c r="A4" s="260" t="s">
        <v>125</v>
      </c>
      <c r="B4" s="261"/>
    </row>
    <row r="5" spans="1:2" x14ac:dyDescent="0.25">
      <c r="A5" s="272" t="s">
        <v>0</v>
      </c>
      <c r="B5" s="2" t="s">
        <v>1</v>
      </c>
    </row>
    <row r="6" spans="1:2" x14ac:dyDescent="0.25">
      <c r="A6" s="272"/>
      <c r="B6" s="135" t="s">
        <v>94</v>
      </c>
    </row>
    <row r="7" spans="1:2" x14ac:dyDescent="0.25">
      <c r="A7" s="5" t="s">
        <v>17</v>
      </c>
      <c r="B7" s="44">
        <v>5.5E-2</v>
      </c>
    </row>
    <row r="8" spans="1:2" x14ac:dyDescent="0.25">
      <c r="A8" s="6" t="s">
        <v>55</v>
      </c>
      <c r="B8" s="44">
        <v>5.5E-2</v>
      </c>
    </row>
    <row r="9" spans="1:2" x14ac:dyDescent="0.25">
      <c r="A9" s="6" t="s">
        <v>7</v>
      </c>
      <c r="B9" s="44">
        <v>5.5E-2</v>
      </c>
    </row>
    <row r="10" spans="1:2" x14ac:dyDescent="0.25">
      <c r="A10" s="6" t="s">
        <v>13</v>
      </c>
      <c r="B10" s="44">
        <v>5.5E-2</v>
      </c>
    </row>
    <row r="11" spans="1:2" x14ac:dyDescent="0.25">
      <c r="A11" s="6" t="s">
        <v>8</v>
      </c>
      <c r="B11" s="44">
        <v>5.5E-2</v>
      </c>
    </row>
    <row r="12" spans="1:2" x14ac:dyDescent="0.25">
      <c r="A12" s="6" t="s">
        <v>15</v>
      </c>
      <c r="B12" s="44">
        <v>5.5E-2</v>
      </c>
    </row>
    <row r="13" spans="1:2" x14ac:dyDescent="0.25">
      <c r="A13" s="6" t="s">
        <v>16</v>
      </c>
      <c r="B13" s="44">
        <v>5.5E-2</v>
      </c>
    </row>
    <row r="14" spans="1:2" x14ac:dyDescent="0.25">
      <c r="A14" s="39"/>
    </row>
    <row r="15" spans="1:2" x14ac:dyDescent="0.25">
      <c r="A15" s="105" t="s">
        <v>95</v>
      </c>
    </row>
  </sheetData>
  <sheetProtection password="C7D5" sheet="1" objects="1" scenarios="1"/>
  <mergeCells count="3">
    <mergeCell ref="A4:B4"/>
    <mergeCell ref="A5:A6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14" sqref="H14"/>
    </sheetView>
  </sheetViews>
  <sheetFormatPr defaultRowHeight="15" x14ac:dyDescent="0.25"/>
  <cols>
    <col min="1" max="1" width="16.85546875" style="23" customWidth="1"/>
    <col min="2" max="2" width="11" style="23" customWidth="1"/>
    <col min="3" max="3" width="11.5703125" style="23" customWidth="1"/>
    <col min="4" max="4" width="9" style="23" bestFit="1" customWidth="1"/>
  </cols>
  <sheetData>
    <row r="1" spans="1:4" x14ac:dyDescent="0.25">
      <c r="A1" s="175" t="s">
        <v>174</v>
      </c>
    </row>
    <row r="2" spans="1:4" s="204" customFormat="1" x14ac:dyDescent="0.25">
      <c r="A2" s="245" t="s">
        <v>289</v>
      </c>
      <c r="B2" s="245"/>
      <c r="C2" s="245"/>
      <c r="D2" s="245"/>
    </row>
    <row r="3" spans="1:4" x14ac:dyDescent="0.25">
      <c r="A3" s="20" t="s">
        <v>10</v>
      </c>
      <c r="B3" s="248">
        <v>43862</v>
      </c>
      <c r="C3" s="249"/>
      <c r="D3" s="250"/>
    </row>
    <row r="4" spans="1:4" x14ac:dyDescent="0.25">
      <c r="A4" s="350" t="s">
        <v>123</v>
      </c>
      <c r="B4" s="350"/>
      <c r="C4" s="350"/>
      <c r="D4" s="350"/>
    </row>
    <row r="5" spans="1:4" x14ac:dyDescent="0.25">
      <c r="A5" s="350" t="s">
        <v>0</v>
      </c>
      <c r="B5" s="350" t="s">
        <v>93</v>
      </c>
      <c r="C5" s="350"/>
      <c r="D5" s="253" t="s">
        <v>1</v>
      </c>
    </row>
    <row r="6" spans="1:4" x14ac:dyDescent="0.25">
      <c r="A6" s="350"/>
      <c r="B6" s="71" t="s">
        <v>2</v>
      </c>
      <c r="C6" s="71" t="s">
        <v>19</v>
      </c>
      <c r="D6" s="253"/>
    </row>
    <row r="7" spans="1:4" x14ac:dyDescent="0.25">
      <c r="A7" s="26" t="s">
        <v>13</v>
      </c>
      <c r="B7" s="306" t="s">
        <v>21</v>
      </c>
      <c r="C7" s="307"/>
      <c r="D7" s="26" t="s">
        <v>12</v>
      </c>
    </row>
    <row r="8" spans="1:4" x14ac:dyDescent="0.25">
      <c r="A8" s="349" t="s">
        <v>251</v>
      </c>
      <c r="B8" s="26">
        <v>0</v>
      </c>
      <c r="C8" s="26">
        <v>30</v>
      </c>
      <c r="D8" s="26" t="s">
        <v>12</v>
      </c>
    </row>
    <row r="9" spans="1:4" x14ac:dyDescent="0.25">
      <c r="A9" s="330"/>
      <c r="B9" s="26">
        <v>31</v>
      </c>
      <c r="C9" s="26">
        <v>100</v>
      </c>
      <c r="D9" s="138">
        <v>1.35</v>
      </c>
    </row>
    <row r="10" spans="1:4" x14ac:dyDescent="0.25">
      <c r="A10" s="330"/>
      <c r="B10" s="26">
        <v>101</v>
      </c>
      <c r="C10" s="26">
        <v>160</v>
      </c>
      <c r="D10" s="138">
        <v>2.0299999999999998</v>
      </c>
    </row>
    <row r="11" spans="1:4" x14ac:dyDescent="0.25">
      <c r="A11" s="330"/>
      <c r="B11" s="26">
        <v>161</v>
      </c>
      <c r="C11" s="26">
        <v>200</v>
      </c>
      <c r="D11" s="138">
        <v>4.0599999999999996</v>
      </c>
    </row>
    <row r="12" spans="1:4" x14ac:dyDescent="0.25">
      <c r="A12" s="330"/>
      <c r="B12" s="26">
        <v>201</v>
      </c>
      <c r="C12" s="26">
        <v>300</v>
      </c>
      <c r="D12" s="138">
        <v>6.78</v>
      </c>
    </row>
    <row r="13" spans="1:4" x14ac:dyDescent="0.25">
      <c r="A13" s="330"/>
      <c r="B13" s="26">
        <v>301</v>
      </c>
      <c r="C13" s="26">
        <v>400</v>
      </c>
      <c r="D13" s="138">
        <v>10.18</v>
      </c>
    </row>
    <row r="14" spans="1:4" x14ac:dyDescent="0.25">
      <c r="A14" s="330"/>
      <c r="B14" s="26">
        <v>401</v>
      </c>
      <c r="C14" s="26">
        <v>500</v>
      </c>
      <c r="D14" s="138">
        <v>13.58</v>
      </c>
    </row>
    <row r="15" spans="1:4" x14ac:dyDescent="0.25">
      <c r="A15" s="330"/>
      <c r="B15" s="26">
        <v>501</v>
      </c>
      <c r="C15" s="26">
        <v>700</v>
      </c>
      <c r="D15" s="138">
        <v>15.62</v>
      </c>
    </row>
    <row r="16" spans="1:4" x14ac:dyDescent="0.25">
      <c r="A16" s="330"/>
      <c r="B16" s="26">
        <v>701</v>
      </c>
      <c r="C16" s="34">
        <v>1000</v>
      </c>
      <c r="D16" s="138">
        <v>17.649999999999999</v>
      </c>
    </row>
    <row r="17" spans="1:4" x14ac:dyDescent="0.25">
      <c r="A17" s="311"/>
      <c r="B17" s="34">
        <v>1001</v>
      </c>
      <c r="C17" s="34">
        <v>99999999</v>
      </c>
      <c r="D17" s="138">
        <v>20.36</v>
      </c>
    </row>
  </sheetData>
  <sheetProtection password="C7D5" sheet="1" objects="1" scenarios="1"/>
  <mergeCells count="8">
    <mergeCell ref="A2:D2"/>
    <mergeCell ref="B7:C7"/>
    <mergeCell ref="B3:D3"/>
    <mergeCell ref="A8:A17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" sqref="A2:D2"/>
    </sheetView>
  </sheetViews>
  <sheetFormatPr defaultRowHeight="15" x14ac:dyDescent="0.25"/>
  <cols>
    <col min="1" max="1" width="15.5703125" style="23" customWidth="1"/>
    <col min="2" max="2" width="10.85546875" style="23" customWidth="1"/>
    <col min="3" max="3" width="11.5703125" style="23" customWidth="1"/>
    <col min="4" max="4" width="9" style="23" bestFit="1" customWidth="1"/>
    <col min="5" max="5" width="9.140625" style="23"/>
  </cols>
  <sheetData>
    <row r="1" spans="1:5" x14ac:dyDescent="0.25">
      <c r="A1" s="175" t="s">
        <v>239</v>
      </c>
    </row>
    <row r="2" spans="1:5" s="204" customFormat="1" x14ac:dyDescent="0.25">
      <c r="A2" s="245" t="s">
        <v>290</v>
      </c>
      <c r="B2" s="245"/>
      <c r="C2" s="245"/>
      <c r="D2" s="245"/>
      <c r="E2" s="205"/>
    </row>
    <row r="3" spans="1:5" x14ac:dyDescent="0.25">
      <c r="A3" s="20" t="s">
        <v>10</v>
      </c>
      <c r="B3" s="248">
        <v>42856</v>
      </c>
      <c r="C3" s="249"/>
      <c r="D3" s="250"/>
    </row>
    <row r="4" spans="1:5" x14ac:dyDescent="0.25">
      <c r="A4" s="261" t="s">
        <v>53</v>
      </c>
      <c r="B4" s="261"/>
      <c r="C4" s="261"/>
      <c r="D4" s="261"/>
    </row>
    <row r="5" spans="1:5" x14ac:dyDescent="0.25">
      <c r="A5" s="299" t="s">
        <v>0</v>
      </c>
      <c r="B5" s="299" t="s">
        <v>93</v>
      </c>
      <c r="C5" s="299"/>
      <c r="D5" s="299" t="s">
        <v>1</v>
      </c>
    </row>
    <row r="6" spans="1:5" x14ac:dyDescent="0.25">
      <c r="A6" s="299"/>
      <c r="B6" s="16" t="s">
        <v>2</v>
      </c>
      <c r="C6" s="16" t="s">
        <v>3</v>
      </c>
      <c r="D6" s="299"/>
    </row>
    <row r="7" spans="1:5" x14ac:dyDescent="0.25">
      <c r="A7" s="251" t="s">
        <v>17</v>
      </c>
      <c r="B7" s="26">
        <v>0</v>
      </c>
      <c r="C7" s="26">
        <v>100</v>
      </c>
      <c r="D7" s="26" t="s">
        <v>12</v>
      </c>
    </row>
    <row r="8" spans="1:5" x14ac:dyDescent="0.25">
      <c r="A8" s="251"/>
      <c r="B8" s="26">
        <v>101</v>
      </c>
      <c r="C8" s="68">
        <v>99999999</v>
      </c>
      <c r="D8" s="35">
        <v>5</v>
      </c>
    </row>
    <row r="9" spans="1:5" x14ac:dyDescent="0.25">
      <c r="A9" s="26" t="s">
        <v>6</v>
      </c>
      <c r="B9" s="306" t="s">
        <v>21</v>
      </c>
      <c r="C9" s="307"/>
      <c r="D9" s="35">
        <v>5</v>
      </c>
    </row>
    <row r="10" spans="1:5" x14ac:dyDescent="0.25">
      <c r="A10" s="26" t="s">
        <v>7</v>
      </c>
      <c r="B10" s="306" t="s">
        <v>21</v>
      </c>
      <c r="C10" s="307"/>
      <c r="D10" s="35">
        <v>5</v>
      </c>
    </row>
    <row r="11" spans="1:5" x14ac:dyDescent="0.25">
      <c r="A11" s="251" t="s">
        <v>13</v>
      </c>
      <c r="B11" s="26">
        <v>0</v>
      </c>
      <c r="C11" s="26">
        <v>100</v>
      </c>
      <c r="D11" s="26" t="s">
        <v>12</v>
      </c>
    </row>
    <row r="12" spans="1:5" x14ac:dyDescent="0.25">
      <c r="A12" s="251"/>
      <c r="B12" s="26">
        <v>101</v>
      </c>
      <c r="C12" s="68">
        <v>99999999</v>
      </c>
      <c r="D12" s="35">
        <v>5</v>
      </c>
    </row>
    <row r="13" spans="1:5" x14ac:dyDescent="0.25">
      <c r="A13" s="26" t="s">
        <v>8</v>
      </c>
      <c r="B13" s="306" t="s">
        <v>21</v>
      </c>
      <c r="C13" s="307"/>
      <c r="D13" s="35">
        <v>5</v>
      </c>
    </row>
    <row r="14" spans="1:5" x14ac:dyDescent="0.25">
      <c r="A14" s="26" t="s">
        <v>15</v>
      </c>
      <c r="B14" s="306" t="s">
        <v>21</v>
      </c>
      <c r="C14" s="307"/>
      <c r="D14" s="35">
        <v>5</v>
      </c>
    </row>
    <row r="15" spans="1:5" x14ac:dyDescent="0.25">
      <c r="A15" s="26" t="s">
        <v>16</v>
      </c>
      <c r="B15" s="306" t="s">
        <v>21</v>
      </c>
      <c r="C15" s="307"/>
      <c r="D15" s="35">
        <v>5</v>
      </c>
    </row>
  </sheetData>
  <sheetProtection password="C7D5" sheet="1" objects="1" scenarios="1"/>
  <mergeCells count="13">
    <mergeCell ref="A2:D2"/>
    <mergeCell ref="B13:C13"/>
    <mergeCell ref="B14:C14"/>
    <mergeCell ref="B15:C15"/>
    <mergeCell ref="A7:A8"/>
    <mergeCell ref="A11:A12"/>
    <mergeCell ref="B9:C9"/>
    <mergeCell ref="B10:C10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F15" sqref="F15"/>
    </sheetView>
  </sheetViews>
  <sheetFormatPr defaultRowHeight="15" x14ac:dyDescent="0.25"/>
  <cols>
    <col min="1" max="1" width="17.28515625" style="23" customWidth="1"/>
    <col min="2" max="2" width="20.7109375" style="23" customWidth="1"/>
  </cols>
  <sheetData>
    <row r="1" spans="1:2" x14ac:dyDescent="0.25">
      <c r="A1" s="175" t="s">
        <v>190</v>
      </c>
    </row>
    <row r="2" spans="1:2" ht="15.75" customHeight="1" x14ac:dyDescent="0.25">
      <c r="A2" s="254" t="s">
        <v>255</v>
      </c>
      <c r="B2" s="254"/>
    </row>
    <row r="3" spans="1:2" x14ac:dyDescent="0.25">
      <c r="A3" s="29" t="s">
        <v>10</v>
      </c>
      <c r="B3" s="30">
        <v>43983</v>
      </c>
    </row>
    <row r="4" spans="1:2" ht="28.5" customHeight="1" x14ac:dyDescent="0.25">
      <c r="A4" s="253" t="s">
        <v>78</v>
      </c>
      <c r="B4" s="253"/>
    </row>
    <row r="5" spans="1:2" x14ac:dyDescent="0.25">
      <c r="A5" s="31" t="s">
        <v>0</v>
      </c>
      <c r="B5" s="31" t="s">
        <v>1</v>
      </c>
    </row>
    <row r="6" spans="1:2" x14ac:dyDescent="0.25">
      <c r="A6" s="32" t="s">
        <v>17</v>
      </c>
      <c r="B6" s="33">
        <v>6.51</v>
      </c>
    </row>
    <row r="7" spans="1:2" x14ac:dyDescent="0.25">
      <c r="A7" s="32" t="s">
        <v>20</v>
      </c>
      <c r="B7" s="26" t="s">
        <v>12</v>
      </c>
    </row>
    <row r="8" spans="1:2" x14ac:dyDescent="0.25">
      <c r="A8" s="32" t="s">
        <v>6</v>
      </c>
      <c r="B8" s="33">
        <v>6.51</v>
      </c>
    </row>
    <row r="9" spans="1:2" x14ac:dyDescent="0.25">
      <c r="A9" s="32" t="s">
        <v>7</v>
      </c>
      <c r="B9" s="33">
        <v>6.51</v>
      </c>
    </row>
    <row r="10" spans="1:2" x14ac:dyDescent="0.25">
      <c r="A10" s="32" t="s">
        <v>13</v>
      </c>
      <c r="B10" s="33">
        <v>6.51</v>
      </c>
    </row>
    <row r="11" spans="1:2" x14ac:dyDescent="0.25">
      <c r="A11" s="32" t="s">
        <v>8</v>
      </c>
      <c r="B11" s="33">
        <v>6.51</v>
      </c>
    </row>
    <row r="12" spans="1:2" x14ac:dyDescent="0.25">
      <c r="A12" s="32" t="s">
        <v>15</v>
      </c>
      <c r="B12" s="33">
        <v>6.51</v>
      </c>
    </row>
    <row r="13" spans="1:2" x14ac:dyDescent="0.25">
      <c r="A13" s="32" t="s">
        <v>16</v>
      </c>
      <c r="B13" s="33">
        <v>6.51</v>
      </c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defaultRowHeight="15" x14ac:dyDescent="0.25"/>
  <cols>
    <col min="1" max="1" width="12.28515625" style="23" customWidth="1"/>
    <col min="2" max="2" width="9.85546875" style="23" customWidth="1"/>
    <col min="3" max="3" width="12.28515625" style="23" customWidth="1"/>
    <col min="4" max="4" width="11.5703125" style="23" bestFit="1" customWidth="1"/>
  </cols>
  <sheetData>
    <row r="1" spans="1:4" x14ac:dyDescent="0.25">
      <c r="A1" s="175" t="s">
        <v>240</v>
      </c>
    </row>
    <row r="2" spans="1:4" s="204" customFormat="1" x14ac:dyDescent="0.25">
      <c r="A2" s="245" t="s">
        <v>291</v>
      </c>
      <c r="B2" s="245"/>
      <c r="C2" s="245"/>
      <c r="D2" s="245"/>
    </row>
    <row r="3" spans="1:4" x14ac:dyDescent="0.25">
      <c r="A3" s="20" t="s">
        <v>10</v>
      </c>
      <c r="B3" s="248">
        <v>42095</v>
      </c>
      <c r="C3" s="249"/>
      <c r="D3" s="250"/>
    </row>
    <row r="4" spans="1:4" x14ac:dyDescent="0.25">
      <c r="A4" s="299" t="s">
        <v>124</v>
      </c>
      <c r="B4" s="299"/>
      <c r="C4" s="299"/>
      <c r="D4" s="299"/>
    </row>
    <row r="5" spans="1:4" x14ac:dyDescent="0.25">
      <c r="A5" s="299" t="s">
        <v>0</v>
      </c>
      <c r="B5" s="299" t="s">
        <v>93</v>
      </c>
      <c r="C5" s="299"/>
      <c r="D5" s="15" t="s">
        <v>1</v>
      </c>
    </row>
    <row r="6" spans="1:4" x14ac:dyDescent="0.25">
      <c r="A6" s="299"/>
      <c r="B6" s="16" t="s">
        <v>2</v>
      </c>
      <c r="C6" s="16" t="s">
        <v>3</v>
      </c>
      <c r="D6" s="99" t="s">
        <v>94</v>
      </c>
    </row>
    <row r="7" spans="1:4" x14ac:dyDescent="0.25">
      <c r="A7" s="310" t="s">
        <v>17</v>
      </c>
      <c r="B7" s="26">
        <v>0</v>
      </c>
      <c r="C7" s="26">
        <v>100</v>
      </c>
      <c r="D7" s="77">
        <v>0.05</v>
      </c>
    </row>
    <row r="8" spans="1:4" x14ac:dyDescent="0.25">
      <c r="A8" s="330"/>
      <c r="B8" s="26">
        <v>101</v>
      </c>
      <c r="C8" s="26">
        <v>150</v>
      </c>
      <c r="D8" s="77">
        <v>5.5E-2</v>
      </c>
    </row>
    <row r="9" spans="1:4" x14ac:dyDescent="0.25">
      <c r="A9" s="330"/>
      <c r="B9" s="26">
        <v>151</v>
      </c>
      <c r="C9" s="26">
        <v>200</v>
      </c>
      <c r="D9" s="77">
        <v>0.06</v>
      </c>
    </row>
    <row r="10" spans="1:4" x14ac:dyDescent="0.25">
      <c r="A10" s="330"/>
      <c r="B10" s="26">
        <v>201</v>
      </c>
      <c r="C10" s="26">
        <v>500</v>
      </c>
      <c r="D10" s="77">
        <v>6.5000000000000002E-2</v>
      </c>
    </row>
    <row r="11" spans="1:4" x14ac:dyDescent="0.25">
      <c r="A11" s="311"/>
      <c r="B11" s="26">
        <v>501</v>
      </c>
      <c r="C11" s="34">
        <v>99999999</v>
      </c>
      <c r="D11" s="77">
        <v>7.0000000000000007E-2</v>
      </c>
    </row>
    <row r="12" spans="1:4" x14ac:dyDescent="0.25">
      <c r="A12" s="308" t="s">
        <v>6</v>
      </c>
      <c r="B12" s="26">
        <v>0</v>
      </c>
      <c r="C12" s="26">
        <v>300</v>
      </c>
      <c r="D12" s="77">
        <v>0.05</v>
      </c>
    </row>
    <row r="13" spans="1:4" x14ac:dyDescent="0.25">
      <c r="A13" s="308"/>
      <c r="B13" s="26">
        <v>301</v>
      </c>
      <c r="C13" s="26">
        <v>500</v>
      </c>
      <c r="D13" s="77">
        <v>5.5E-2</v>
      </c>
    </row>
    <row r="14" spans="1:4" x14ac:dyDescent="0.25">
      <c r="A14" s="308"/>
      <c r="B14" s="26">
        <v>501</v>
      </c>
      <c r="C14" s="34">
        <v>1000</v>
      </c>
      <c r="D14" s="77">
        <v>0.06</v>
      </c>
    </row>
    <row r="15" spans="1:4" x14ac:dyDescent="0.25">
      <c r="A15" s="308"/>
      <c r="B15" s="34">
        <v>1001</v>
      </c>
      <c r="C15" s="34">
        <v>99999999</v>
      </c>
      <c r="D15" s="77">
        <v>6.5000000000000002E-2</v>
      </c>
    </row>
    <row r="16" spans="1:4" x14ac:dyDescent="0.25">
      <c r="A16" s="251" t="s">
        <v>7</v>
      </c>
      <c r="B16" s="26">
        <v>0</v>
      </c>
      <c r="C16" s="26">
        <v>300</v>
      </c>
      <c r="D16" s="77">
        <v>0.05</v>
      </c>
    </row>
    <row r="17" spans="1:4" x14ac:dyDescent="0.25">
      <c r="A17" s="251"/>
      <c r="B17" s="26">
        <v>301</v>
      </c>
      <c r="C17" s="26">
        <v>500</v>
      </c>
      <c r="D17" s="77">
        <v>5.5E-2</v>
      </c>
    </row>
    <row r="18" spans="1:4" x14ac:dyDescent="0.25">
      <c r="A18" s="251"/>
      <c r="B18" s="26">
        <v>501</v>
      </c>
      <c r="C18" s="34">
        <v>1000</v>
      </c>
      <c r="D18" s="77">
        <v>0.06</v>
      </c>
    </row>
    <row r="19" spans="1:4" x14ac:dyDescent="0.25">
      <c r="A19" s="251"/>
      <c r="B19" s="34">
        <v>1001</v>
      </c>
      <c r="C19" s="34">
        <v>99999999</v>
      </c>
      <c r="D19" s="77">
        <v>6.5000000000000002E-2</v>
      </c>
    </row>
    <row r="20" spans="1:4" x14ac:dyDescent="0.25">
      <c r="A20" s="251" t="s">
        <v>13</v>
      </c>
      <c r="B20" s="26">
        <v>0</v>
      </c>
      <c r="C20" s="26">
        <v>100</v>
      </c>
      <c r="D20" s="77" t="s">
        <v>12</v>
      </c>
    </row>
    <row r="21" spans="1:4" x14ac:dyDescent="0.25">
      <c r="A21" s="251"/>
      <c r="B21" s="26">
        <v>101</v>
      </c>
      <c r="C21" s="34">
        <v>99999999</v>
      </c>
      <c r="D21" s="77">
        <v>0.05</v>
      </c>
    </row>
    <row r="23" spans="1:4" x14ac:dyDescent="0.25">
      <c r="A23" s="105" t="s">
        <v>95</v>
      </c>
    </row>
  </sheetData>
  <sheetProtection password="C7D5" sheet="1" objects="1" scenarios="1"/>
  <mergeCells count="9">
    <mergeCell ref="A2:D2"/>
    <mergeCell ref="A16:A19"/>
    <mergeCell ref="A20:A21"/>
    <mergeCell ref="B3:D3"/>
    <mergeCell ref="A4:D4"/>
    <mergeCell ref="A5:A6"/>
    <mergeCell ref="B5:C5"/>
    <mergeCell ref="A7:A11"/>
    <mergeCell ref="A12:A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12" sqref="B12"/>
    </sheetView>
  </sheetViews>
  <sheetFormatPr defaultRowHeight="15" x14ac:dyDescent="0.25"/>
  <cols>
    <col min="1" max="1" width="16.85546875" style="23" customWidth="1"/>
    <col min="2" max="2" width="35.7109375" style="23" customWidth="1"/>
  </cols>
  <sheetData>
    <row r="1" spans="1:5" x14ac:dyDescent="0.25">
      <c r="A1" s="175" t="s">
        <v>188</v>
      </c>
    </row>
    <row r="2" spans="1:5" s="204" customFormat="1" x14ac:dyDescent="0.25">
      <c r="A2" s="245" t="s">
        <v>292</v>
      </c>
      <c r="B2" s="245"/>
    </row>
    <row r="3" spans="1:5" x14ac:dyDescent="0.25">
      <c r="A3" s="225" t="s">
        <v>326</v>
      </c>
      <c r="B3" s="233" t="s">
        <v>327</v>
      </c>
    </row>
    <row r="4" spans="1:5" x14ac:dyDescent="0.25">
      <c r="A4" s="351" t="s">
        <v>328</v>
      </c>
      <c r="B4" s="351"/>
    </row>
    <row r="5" spans="1:5" ht="19.5" customHeight="1" x14ac:dyDescent="0.25">
      <c r="A5" s="226" t="s">
        <v>0</v>
      </c>
      <c r="B5" s="224" t="s">
        <v>1</v>
      </c>
    </row>
    <row r="6" spans="1:5" x14ac:dyDescent="0.25">
      <c r="A6" s="227" t="s">
        <v>17</v>
      </c>
      <c r="B6" s="35">
        <v>6.78</v>
      </c>
    </row>
    <row r="7" spans="1:5" x14ac:dyDescent="0.25">
      <c r="A7" s="227" t="s">
        <v>6</v>
      </c>
      <c r="B7" s="35">
        <v>9.68</v>
      </c>
    </row>
    <row r="8" spans="1:5" x14ac:dyDescent="0.25">
      <c r="A8" s="227" t="s">
        <v>7</v>
      </c>
      <c r="B8" s="35">
        <v>9.68</v>
      </c>
    </row>
    <row r="9" spans="1:5" x14ac:dyDescent="0.25">
      <c r="A9" s="227" t="s">
        <v>13</v>
      </c>
      <c r="B9" s="35">
        <v>4.84</v>
      </c>
    </row>
    <row r="10" spans="1:5" x14ac:dyDescent="0.25">
      <c r="A10" s="227" t="s">
        <v>8</v>
      </c>
      <c r="B10" s="35">
        <v>9.68</v>
      </c>
    </row>
    <row r="11" spans="1:5" x14ac:dyDescent="0.25">
      <c r="A11" s="229" t="s">
        <v>16</v>
      </c>
      <c r="B11" s="35">
        <v>9.68</v>
      </c>
    </row>
    <row r="12" spans="1:5" x14ac:dyDescent="0.25">
      <c r="A12" s="236" t="s">
        <v>329</v>
      </c>
      <c r="B12" s="230"/>
      <c r="C12" s="236"/>
      <c r="E12" s="234"/>
    </row>
    <row r="13" spans="1:5" s="204" customFormat="1" x14ac:dyDescent="0.25">
      <c r="A13" s="235"/>
      <c r="B13" s="230"/>
      <c r="E13" s="234"/>
    </row>
    <row r="14" spans="1:5" s="204" customFormat="1" x14ac:dyDescent="0.25">
      <c r="A14" s="235"/>
      <c r="B14" s="230"/>
      <c r="E14" s="234"/>
    </row>
    <row r="16" spans="1:5" x14ac:dyDescent="0.25">
      <c r="A16" s="231" t="s">
        <v>90</v>
      </c>
      <c r="B16" s="232" t="s">
        <v>325</v>
      </c>
    </row>
    <row r="17" spans="1:2" x14ac:dyDescent="0.25">
      <c r="A17" s="299" t="s">
        <v>129</v>
      </c>
      <c r="B17" s="299"/>
    </row>
    <row r="18" spans="1:2" x14ac:dyDescent="0.25">
      <c r="A18" s="16" t="s">
        <v>0</v>
      </c>
      <c r="B18" s="15" t="s">
        <v>1</v>
      </c>
    </row>
    <row r="19" spans="1:2" x14ac:dyDescent="0.25">
      <c r="A19" s="26" t="s">
        <v>17</v>
      </c>
      <c r="B19" s="35">
        <v>5.75</v>
      </c>
    </row>
    <row r="20" spans="1:2" x14ac:dyDescent="0.25">
      <c r="A20" s="26" t="s">
        <v>6</v>
      </c>
      <c r="B20" s="35">
        <v>8.1999999999999993</v>
      </c>
    </row>
    <row r="21" spans="1:2" x14ac:dyDescent="0.25">
      <c r="A21" s="26" t="s">
        <v>7</v>
      </c>
      <c r="B21" s="35">
        <v>8.1999999999999993</v>
      </c>
    </row>
    <row r="22" spans="1:2" x14ac:dyDescent="0.25">
      <c r="A22" s="26" t="s">
        <v>13</v>
      </c>
      <c r="B22" s="35">
        <v>4.0999999999999996</v>
      </c>
    </row>
    <row r="23" spans="1:2" x14ac:dyDescent="0.25">
      <c r="A23" s="26" t="s">
        <v>8</v>
      </c>
      <c r="B23" s="35">
        <v>8.1999999999999993</v>
      </c>
    </row>
    <row r="24" spans="1:2" x14ac:dyDescent="0.25">
      <c r="A24" s="26" t="s">
        <v>16</v>
      </c>
      <c r="B24" s="35">
        <v>8.1999999999999993</v>
      </c>
    </row>
  </sheetData>
  <sheetProtection password="C7D5" sheet="1" objects="1" scenarios="1"/>
  <mergeCells count="3">
    <mergeCell ref="A17:B17"/>
    <mergeCell ref="A2:B2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pane ySplit="6" topLeftCell="A7" activePane="bottomLeft" state="frozen"/>
      <selection pane="bottomLeft" activeCell="A2" sqref="A2:D2"/>
    </sheetView>
  </sheetViews>
  <sheetFormatPr defaultRowHeight="15" x14ac:dyDescent="0.25"/>
  <cols>
    <col min="1" max="1" width="14.85546875" style="23" customWidth="1"/>
    <col min="2" max="2" width="10" style="23" customWidth="1"/>
    <col min="3" max="3" width="12.140625" style="23" customWidth="1"/>
    <col min="4" max="4" width="11.85546875" style="23" customWidth="1"/>
  </cols>
  <sheetData>
    <row r="1" spans="1:4" x14ac:dyDescent="0.25">
      <c r="A1" s="175" t="s">
        <v>213</v>
      </c>
    </row>
    <row r="2" spans="1:4" s="204" customFormat="1" x14ac:dyDescent="0.25">
      <c r="A2" s="245" t="s">
        <v>292</v>
      </c>
      <c r="B2" s="245"/>
      <c r="C2" s="245"/>
      <c r="D2" s="245"/>
    </row>
    <row r="3" spans="1:4" x14ac:dyDescent="0.25">
      <c r="A3" s="20" t="s">
        <v>10</v>
      </c>
      <c r="B3" s="248">
        <v>42361</v>
      </c>
      <c r="C3" s="249"/>
      <c r="D3" s="250"/>
    </row>
    <row r="4" spans="1:4" x14ac:dyDescent="0.25">
      <c r="A4" s="299" t="s">
        <v>130</v>
      </c>
      <c r="B4" s="299"/>
      <c r="C4" s="299"/>
      <c r="D4" s="299"/>
    </row>
    <row r="5" spans="1:4" x14ac:dyDescent="0.25">
      <c r="A5" s="299" t="s">
        <v>0</v>
      </c>
      <c r="B5" s="299" t="s">
        <v>97</v>
      </c>
      <c r="C5" s="299"/>
      <c r="D5" s="15" t="s">
        <v>1</v>
      </c>
    </row>
    <row r="6" spans="1:4" x14ac:dyDescent="0.25">
      <c r="A6" s="299"/>
      <c r="B6" s="16" t="s">
        <v>2</v>
      </c>
      <c r="C6" s="16" t="s">
        <v>3</v>
      </c>
      <c r="D6" s="99" t="s">
        <v>94</v>
      </c>
    </row>
    <row r="7" spans="1:4" x14ac:dyDescent="0.25">
      <c r="A7" s="251" t="s">
        <v>17</v>
      </c>
      <c r="B7" s="26">
        <v>0</v>
      </c>
      <c r="C7" s="26">
        <v>50</v>
      </c>
      <c r="D7" s="77">
        <v>0.05</v>
      </c>
    </row>
    <row r="8" spans="1:4" x14ac:dyDescent="0.25">
      <c r="A8" s="251"/>
      <c r="B8" s="26">
        <v>51</v>
      </c>
      <c r="C8" s="26">
        <v>100</v>
      </c>
      <c r="D8" s="77">
        <v>6.5000000000000002E-2</v>
      </c>
    </row>
    <row r="9" spans="1:4" x14ac:dyDescent="0.25">
      <c r="A9" s="251"/>
      <c r="B9" s="26">
        <v>101</v>
      </c>
      <c r="C9" s="26">
        <v>200</v>
      </c>
      <c r="D9" s="77">
        <v>7.4999999999999997E-2</v>
      </c>
    </row>
    <row r="10" spans="1:4" x14ac:dyDescent="0.25">
      <c r="A10" s="251"/>
      <c r="B10" s="26">
        <v>201</v>
      </c>
      <c r="C10" s="26">
        <v>500</v>
      </c>
      <c r="D10" s="77">
        <v>0.08</v>
      </c>
    </row>
    <row r="11" spans="1:4" x14ac:dyDescent="0.25">
      <c r="A11" s="251"/>
      <c r="B11" s="26">
        <v>501</v>
      </c>
      <c r="C11" s="34">
        <v>99999999</v>
      </c>
      <c r="D11" s="77">
        <v>8.5000000000000006E-2</v>
      </c>
    </row>
    <row r="12" spans="1:4" x14ac:dyDescent="0.25">
      <c r="A12" s="251" t="s">
        <v>57</v>
      </c>
      <c r="B12" s="26">
        <v>0</v>
      </c>
      <c r="C12" s="26">
        <v>100</v>
      </c>
      <c r="D12" s="77" t="s">
        <v>12</v>
      </c>
    </row>
    <row r="13" spans="1:4" x14ac:dyDescent="0.25">
      <c r="A13" s="251"/>
      <c r="B13" s="26">
        <v>101</v>
      </c>
      <c r="C13" s="26">
        <v>200</v>
      </c>
      <c r="D13" s="77">
        <v>0.05</v>
      </c>
    </row>
    <row r="14" spans="1:4" x14ac:dyDescent="0.25">
      <c r="A14" s="251"/>
      <c r="B14" s="26">
        <v>201</v>
      </c>
      <c r="C14" s="26">
        <v>300</v>
      </c>
      <c r="D14" s="77">
        <v>0.06</v>
      </c>
    </row>
    <row r="15" spans="1:4" x14ac:dyDescent="0.25">
      <c r="A15" s="251"/>
      <c r="B15" s="26">
        <v>301</v>
      </c>
      <c r="C15" s="26">
        <v>400</v>
      </c>
      <c r="D15" s="77">
        <v>7.0000000000000007E-2</v>
      </c>
    </row>
    <row r="16" spans="1:4" x14ac:dyDescent="0.25">
      <c r="A16" s="251"/>
      <c r="B16" s="26">
        <v>401</v>
      </c>
      <c r="C16" s="34">
        <v>99999999</v>
      </c>
      <c r="D16" s="77">
        <v>7.4999999999999997E-2</v>
      </c>
    </row>
    <row r="17" spans="1:4" x14ac:dyDescent="0.25">
      <c r="A17" s="32" t="s">
        <v>6</v>
      </c>
      <c r="B17" s="306" t="s">
        <v>21</v>
      </c>
      <c r="C17" s="307"/>
      <c r="D17" s="77">
        <v>7.4999999999999997E-2</v>
      </c>
    </row>
    <row r="18" spans="1:4" x14ac:dyDescent="0.25">
      <c r="A18" s="308" t="s">
        <v>7</v>
      </c>
      <c r="B18" s="26">
        <v>0</v>
      </c>
      <c r="C18" s="26">
        <v>300</v>
      </c>
      <c r="D18" s="77">
        <v>0.06</v>
      </c>
    </row>
    <row r="19" spans="1:4" x14ac:dyDescent="0.25">
      <c r="A19" s="308"/>
      <c r="B19" s="26">
        <v>301</v>
      </c>
      <c r="C19" s="34">
        <v>99999999</v>
      </c>
      <c r="D19" s="77">
        <v>7.4999999999999997E-2</v>
      </c>
    </row>
    <row r="20" spans="1:4" x14ac:dyDescent="0.25">
      <c r="A20" s="308" t="s">
        <v>13</v>
      </c>
      <c r="B20" s="26">
        <v>0</v>
      </c>
      <c r="C20" s="26">
        <v>100</v>
      </c>
      <c r="D20" s="77" t="s">
        <v>12</v>
      </c>
    </row>
    <row r="21" spans="1:4" x14ac:dyDescent="0.25">
      <c r="A21" s="308"/>
      <c r="B21" s="26">
        <v>101</v>
      </c>
      <c r="C21" s="26">
        <v>150</v>
      </c>
      <c r="D21" s="77">
        <v>0.05</v>
      </c>
    </row>
    <row r="22" spans="1:4" x14ac:dyDescent="0.25">
      <c r="A22" s="308"/>
      <c r="B22" s="26">
        <v>151</v>
      </c>
      <c r="C22" s="26">
        <v>200</v>
      </c>
      <c r="D22" s="77">
        <v>5.5E-2</v>
      </c>
    </row>
    <row r="23" spans="1:4" x14ac:dyDescent="0.25">
      <c r="A23" s="308"/>
      <c r="B23" s="26">
        <v>201</v>
      </c>
      <c r="C23" s="26">
        <v>300</v>
      </c>
      <c r="D23" s="77">
        <v>6.5000000000000002E-2</v>
      </c>
    </row>
    <row r="24" spans="1:4" x14ac:dyDescent="0.25">
      <c r="A24" s="308"/>
      <c r="B24" s="26">
        <v>301</v>
      </c>
      <c r="C24" s="26">
        <v>500</v>
      </c>
      <c r="D24" s="77">
        <v>7.4999999999999997E-2</v>
      </c>
    </row>
    <row r="25" spans="1:4" x14ac:dyDescent="0.25">
      <c r="A25" s="308"/>
      <c r="B25" s="26">
        <v>501</v>
      </c>
      <c r="C25" s="34">
        <v>99999999</v>
      </c>
      <c r="D25" s="77">
        <v>0.08</v>
      </c>
    </row>
    <row r="26" spans="1:4" x14ac:dyDescent="0.25">
      <c r="A26" s="308" t="s">
        <v>8</v>
      </c>
      <c r="B26" s="26">
        <v>0</v>
      </c>
      <c r="C26" s="26">
        <v>300</v>
      </c>
      <c r="D26" s="77">
        <v>0.08</v>
      </c>
    </row>
    <row r="27" spans="1:4" x14ac:dyDescent="0.25">
      <c r="A27" s="308"/>
      <c r="B27" s="26">
        <v>301</v>
      </c>
      <c r="C27" s="26">
        <v>500</v>
      </c>
      <c r="D27" s="77">
        <v>8.5000000000000006E-2</v>
      </c>
    </row>
    <row r="28" spans="1:4" x14ac:dyDescent="0.25">
      <c r="A28" s="308"/>
      <c r="B28" s="26">
        <v>501</v>
      </c>
      <c r="C28" s="34">
        <v>1000</v>
      </c>
      <c r="D28" s="77">
        <v>0.09</v>
      </c>
    </row>
    <row r="29" spans="1:4" x14ac:dyDescent="0.25">
      <c r="A29" s="308"/>
      <c r="B29" s="34">
        <v>1001</v>
      </c>
      <c r="C29" s="34">
        <v>99999999</v>
      </c>
      <c r="D29" s="77">
        <v>9.5000000000000001E-2</v>
      </c>
    </row>
    <row r="30" spans="1:4" x14ac:dyDescent="0.25">
      <c r="A30" s="251" t="s">
        <v>15</v>
      </c>
      <c r="B30" s="26">
        <v>0</v>
      </c>
      <c r="C30" s="26">
        <v>300</v>
      </c>
      <c r="D30" s="77">
        <v>0.08</v>
      </c>
    </row>
    <row r="31" spans="1:4" x14ac:dyDescent="0.25">
      <c r="A31" s="251"/>
      <c r="B31" s="26">
        <v>301</v>
      </c>
      <c r="C31" s="26">
        <v>500</v>
      </c>
      <c r="D31" s="77">
        <v>8.5000000000000006E-2</v>
      </c>
    </row>
    <row r="32" spans="1:4" x14ac:dyDescent="0.25">
      <c r="A32" s="251"/>
      <c r="B32" s="26">
        <v>501</v>
      </c>
      <c r="C32" s="34">
        <v>1000</v>
      </c>
      <c r="D32" s="77">
        <v>0.09</v>
      </c>
    </row>
    <row r="33" spans="1:4" x14ac:dyDescent="0.25">
      <c r="A33" s="251"/>
      <c r="B33" s="34">
        <v>1001</v>
      </c>
      <c r="C33" s="34">
        <v>99999999</v>
      </c>
      <c r="D33" s="77">
        <v>9.5000000000000001E-2</v>
      </c>
    </row>
    <row r="34" spans="1:4" x14ac:dyDescent="0.25">
      <c r="A34" s="251" t="s">
        <v>16</v>
      </c>
      <c r="B34" s="26">
        <v>0</v>
      </c>
      <c r="C34" s="26">
        <v>50</v>
      </c>
      <c r="D34" s="77">
        <v>0.05</v>
      </c>
    </row>
    <row r="35" spans="1:4" x14ac:dyDescent="0.25">
      <c r="A35" s="251"/>
      <c r="B35" s="26">
        <v>51</v>
      </c>
      <c r="C35" s="26">
        <v>100</v>
      </c>
      <c r="D35" s="77">
        <v>6.5000000000000002E-2</v>
      </c>
    </row>
    <row r="36" spans="1:4" x14ac:dyDescent="0.25">
      <c r="A36" s="251"/>
      <c r="B36" s="26">
        <v>101</v>
      </c>
      <c r="C36" s="26">
        <v>200</v>
      </c>
      <c r="D36" s="77">
        <v>7.4999999999999997E-2</v>
      </c>
    </row>
    <row r="37" spans="1:4" x14ac:dyDescent="0.25">
      <c r="A37" s="251"/>
      <c r="B37" s="26">
        <v>201</v>
      </c>
      <c r="C37" s="26">
        <v>500</v>
      </c>
      <c r="D37" s="77">
        <v>0.08</v>
      </c>
    </row>
    <row r="38" spans="1:4" x14ac:dyDescent="0.25">
      <c r="A38" s="251"/>
      <c r="B38" s="26">
        <v>501</v>
      </c>
      <c r="C38" s="34">
        <v>99999999</v>
      </c>
      <c r="D38" s="77">
        <v>8.5000000000000006E-2</v>
      </c>
    </row>
    <row r="40" spans="1:4" x14ac:dyDescent="0.25">
      <c r="A40" s="105" t="s">
        <v>95</v>
      </c>
    </row>
  </sheetData>
  <sheetProtection password="C7D5" sheet="1" objects="1" scenarios="1"/>
  <mergeCells count="13">
    <mergeCell ref="A2:D2"/>
    <mergeCell ref="A34:A38"/>
    <mergeCell ref="A7:A11"/>
    <mergeCell ref="A12:A16"/>
    <mergeCell ref="B3:D3"/>
    <mergeCell ref="A4:D4"/>
    <mergeCell ref="A5:A6"/>
    <mergeCell ref="B5:C5"/>
    <mergeCell ref="B17:C17"/>
    <mergeCell ref="A18:A19"/>
    <mergeCell ref="A20:A25"/>
    <mergeCell ref="A26:A29"/>
    <mergeCell ref="A30:A33"/>
  </mergeCells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J16" sqref="J16"/>
    </sheetView>
  </sheetViews>
  <sheetFormatPr defaultRowHeight="15" x14ac:dyDescent="0.25"/>
  <cols>
    <col min="1" max="1" width="17" style="23" customWidth="1"/>
    <col min="2" max="2" width="10.140625" style="23" customWidth="1"/>
    <col min="3" max="3" width="11.140625" style="23" customWidth="1"/>
    <col min="4" max="4" width="11.85546875" style="23" customWidth="1"/>
  </cols>
  <sheetData>
    <row r="1" spans="1:4" x14ac:dyDescent="0.25">
      <c r="A1" s="175" t="s">
        <v>241</v>
      </c>
    </row>
    <row r="2" spans="1:4" s="204" customFormat="1" x14ac:dyDescent="0.25">
      <c r="A2" s="245" t="s">
        <v>293</v>
      </c>
      <c r="B2" s="245"/>
      <c r="C2" s="245"/>
      <c r="D2" s="245"/>
    </row>
    <row r="3" spans="1:4" x14ac:dyDescent="0.25">
      <c r="A3" s="20" t="s">
        <v>10</v>
      </c>
      <c r="B3" s="248">
        <v>43862</v>
      </c>
      <c r="C3" s="249"/>
      <c r="D3" s="250"/>
    </row>
    <row r="4" spans="1:4" x14ac:dyDescent="0.25">
      <c r="A4" s="299" t="s">
        <v>131</v>
      </c>
      <c r="B4" s="299"/>
      <c r="C4" s="299"/>
      <c r="D4" s="299"/>
    </row>
    <row r="5" spans="1:4" x14ac:dyDescent="0.25">
      <c r="A5" s="299" t="s">
        <v>0</v>
      </c>
      <c r="B5" s="314" t="s">
        <v>97</v>
      </c>
      <c r="C5" s="256"/>
      <c r="D5" s="15" t="s">
        <v>1</v>
      </c>
    </row>
    <row r="6" spans="1:4" x14ac:dyDescent="0.25">
      <c r="A6" s="299"/>
      <c r="B6" s="16" t="s">
        <v>2</v>
      </c>
      <c r="C6" s="16" t="s">
        <v>3</v>
      </c>
      <c r="D6" s="99" t="s">
        <v>94</v>
      </c>
    </row>
    <row r="7" spans="1:4" x14ac:dyDescent="0.25">
      <c r="A7" s="310" t="s">
        <v>17</v>
      </c>
      <c r="B7" s="26">
        <v>0</v>
      </c>
      <c r="C7" s="26">
        <v>50</v>
      </c>
      <c r="D7" s="26" t="s">
        <v>12</v>
      </c>
    </row>
    <row r="8" spans="1:4" x14ac:dyDescent="0.25">
      <c r="A8" s="330"/>
      <c r="B8" s="26">
        <v>51</v>
      </c>
      <c r="C8" s="26">
        <v>100</v>
      </c>
      <c r="D8" s="77">
        <v>0.02</v>
      </c>
    </row>
    <row r="9" spans="1:4" x14ac:dyDescent="0.25">
      <c r="A9" s="330"/>
      <c r="B9" s="26">
        <v>101</v>
      </c>
      <c r="C9" s="26">
        <v>200</v>
      </c>
      <c r="D9" s="77">
        <v>2.5000000000000001E-2</v>
      </c>
    </row>
    <row r="10" spans="1:4" x14ac:dyDescent="0.25">
      <c r="A10" s="330"/>
      <c r="B10" s="26">
        <v>201</v>
      </c>
      <c r="C10" s="26">
        <v>350</v>
      </c>
      <c r="D10" s="77">
        <v>0.03</v>
      </c>
    </row>
    <row r="11" spans="1:4" x14ac:dyDescent="0.25">
      <c r="A11" s="311"/>
      <c r="B11" s="26">
        <v>351</v>
      </c>
      <c r="C11" s="34">
        <v>99999999</v>
      </c>
      <c r="D11" s="77">
        <v>3.5000000000000003E-2</v>
      </c>
    </row>
    <row r="12" spans="1:4" x14ac:dyDescent="0.25">
      <c r="A12" s="349" t="s">
        <v>58</v>
      </c>
      <c r="B12" s="26">
        <v>0</v>
      </c>
      <c r="C12" s="26">
        <v>50</v>
      </c>
      <c r="D12" s="77" t="s">
        <v>12</v>
      </c>
    </row>
    <row r="13" spans="1:4" x14ac:dyDescent="0.25">
      <c r="A13" s="330"/>
      <c r="B13" s="26">
        <v>51</v>
      </c>
      <c r="C13" s="26">
        <v>100</v>
      </c>
      <c r="D13" s="77">
        <v>0.02</v>
      </c>
    </row>
    <row r="14" spans="1:4" x14ac:dyDescent="0.25">
      <c r="A14" s="330"/>
      <c r="B14" s="26">
        <v>101</v>
      </c>
      <c r="C14" s="26">
        <v>200</v>
      </c>
      <c r="D14" s="77">
        <v>2.5000000000000001E-2</v>
      </c>
    </row>
    <row r="15" spans="1:4" x14ac:dyDescent="0.25">
      <c r="A15" s="330"/>
      <c r="B15" s="26">
        <v>201</v>
      </c>
      <c r="C15" s="26">
        <v>350</v>
      </c>
      <c r="D15" s="77">
        <v>0.03</v>
      </c>
    </row>
    <row r="16" spans="1:4" x14ac:dyDescent="0.25">
      <c r="A16" s="311"/>
      <c r="B16" s="26">
        <v>351</v>
      </c>
      <c r="C16" s="34">
        <v>99999999</v>
      </c>
      <c r="D16" s="77">
        <v>3.5000000000000003E-2</v>
      </c>
    </row>
    <row r="17" spans="1:4" x14ac:dyDescent="0.25">
      <c r="A17" s="26" t="s">
        <v>13</v>
      </c>
      <c r="B17" s="306" t="s">
        <v>21</v>
      </c>
      <c r="C17" s="307"/>
      <c r="D17" s="77" t="s">
        <v>12</v>
      </c>
    </row>
    <row r="18" spans="1:4" x14ac:dyDescent="0.25">
      <c r="A18" s="349" t="s">
        <v>59</v>
      </c>
      <c r="B18" s="26">
        <v>0</v>
      </c>
      <c r="C18" s="26">
        <v>50</v>
      </c>
      <c r="D18" s="77" t="s">
        <v>12</v>
      </c>
    </row>
    <row r="19" spans="1:4" x14ac:dyDescent="0.25">
      <c r="A19" s="352"/>
      <c r="B19" s="26">
        <v>51</v>
      </c>
      <c r="C19" s="26">
        <v>100</v>
      </c>
      <c r="D19" s="77">
        <v>0.02</v>
      </c>
    </row>
    <row r="20" spans="1:4" x14ac:dyDescent="0.25">
      <c r="A20" s="352"/>
      <c r="B20" s="26">
        <v>101</v>
      </c>
      <c r="C20" s="26">
        <v>200</v>
      </c>
      <c r="D20" s="77">
        <v>2.5000000000000001E-2</v>
      </c>
    </row>
    <row r="21" spans="1:4" x14ac:dyDescent="0.25">
      <c r="A21" s="352"/>
      <c r="B21" s="26">
        <v>201</v>
      </c>
      <c r="C21" s="26">
        <v>350</v>
      </c>
      <c r="D21" s="77">
        <v>0.03</v>
      </c>
    </row>
    <row r="22" spans="1:4" x14ac:dyDescent="0.25">
      <c r="A22" s="353"/>
      <c r="B22" s="26">
        <v>351</v>
      </c>
      <c r="C22" s="34">
        <v>99999999</v>
      </c>
      <c r="D22" s="77">
        <v>3.5000000000000003E-2</v>
      </c>
    </row>
    <row r="24" spans="1:4" x14ac:dyDescent="0.25">
      <c r="A24" s="105" t="s">
        <v>95</v>
      </c>
    </row>
  </sheetData>
  <sheetProtection password="C7D5" sheet="1" objects="1" scenarios="1"/>
  <mergeCells count="9">
    <mergeCell ref="A2:D2"/>
    <mergeCell ref="A18:A22"/>
    <mergeCell ref="B3:D3"/>
    <mergeCell ref="A4:D4"/>
    <mergeCell ref="A5:A6"/>
    <mergeCell ref="B5:C5"/>
    <mergeCell ref="A7:A11"/>
    <mergeCell ref="A12:A16"/>
    <mergeCell ref="B17:C17"/>
  </mergeCells>
  <pageMargins left="0.511811024" right="0.511811024" top="0.78740157499999996" bottom="0.78740157499999996" header="0.31496062000000002" footer="0.3149606200000000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L6" sqref="L6"/>
    </sheetView>
  </sheetViews>
  <sheetFormatPr defaultRowHeight="15" x14ac:dyDescent="0.25"/>
  <cols>
    <col min="1" max="1" width="15.7109375" style="23" customWidth="1"/>
    <col min="2" max="2" width="9" style="23" customWidth="1"/>
    <col min="3" max="3" width="11" style="23" customWidth="1"/>
    <col min="4" max="4" width="11.140625" style="23" customWidth="1"/>
    <col min="5" max="5" width="11.5703125" style="23" customWidth="1"/>
  </cols>
  <sheetData>
    <row r="1" spans="1:5" x14ac:dyDescent="0.25">
      <c r="A1" s="175" t="s">
        <v>171</v>
      </c>
    </row>
    <row r="2" spans="1:5" s="204" customFormat="1" x14ac:dyDescent="0.25">
      <c r="A2" s="245" t="s">
        <v>294</v>
      </c>
      <c r="B2" s="245"/>
      <c r="C2" s="245"/>
      <c r="D2" s="245"/>
      <c r="E2" s="245"/>
    </row>
    <row r="3" spans="1:5" x14ac:dyDescent="0.25">
      <c r="A3" s="20" t="s">
        <v>10</v>
      </c>
      <c r="B3" s="249">
        <v>43527</v>
      </c>
      <c r="C3" s="249"/>
      <c r="D3" s="249"/>
      <c r="E3" s="250"/>
    </row>
    <row r="4" spans="1:5" x14ac:dyDescent="0.25">
      <c r="A4" s="290" t="s">
        <v>132</v>
      </c>
      <c r="B4" s="290"/>
      <c r="C4" s="290"/>
      <c r="D4" s="290"/>
      <c r="E4" s="290"/>
    </row>
    <row r="5" spans="1:5" ht="33" customHeight="1" x14ac:dyDescent="0.25">
      <c r="A5" s="299" t="s">
        <v>0</v>
      </c>
      <c r="B5" s="255" t="s">
        <v>18</v>
      </c>
      <c r="C5" s="327"/>
      <c r="D5" s="252" t="s">
        <v>11</v>
      </c>
      <c r="E5" s="101" t="s">
        <v>1</v>
      </c>
    </row>
    <row r="6" spans="1:5" x14ac:dyDescent="0.25">
      <c r="A6" s="299"/>
      <c r="B6" s="16" t="s">
        <v>2</v>
      </c>
      <c r="C6" s="16" t="s">
        <v>3</v>
      </c>
      <c r="D6" s="252"/>
      <c r="E6" s="99" t="s">
        <v>94</v>
      </c>
    </row>
    <row r="7" spans="1:5" x14ac:dyDescent="0.25">
      <c r="A7" s="308" t="s">
        <v>17</v>
      </c>
      <c r="B7" s="69">
        <v>0</v>
      </c>
      <c r="C7" s="60">
        <v>80</v>
      </c>
      <c r="D7" s="70">
        <v>80</v>
      </c>
      <c r="E7" s="26" t="s">
        <v>34</v>
      </c>
    </row>
    <row r="8" spans="1:5" x14ac:dyDescent="0.25">
      <c r="A8" s="308"/>
      <c r="B8" s="69">
        <v>81</v>
      </c>
      <c r="C8" s="74">
        <v>99999999</v>
      </c>
      <c r="D8" s="68">
        <v>3000</v>
      </c>
      <c r="E8" s="72">
        <v>0.03</v>
      </c>
    </row>
    <row r="9" spans="1:5" x14ac:dyDescent="0.25">
      <c r="A9" s="26" t="s">
        <v>6</v>
      </c>
      <c r="B9" s="306" t="s">
        <v>21</v>
      </c>
      <c r="C9" s="307"/>
      <c r="D9" s="68">
        <v>10000</v>
      </c>
      <c r="E9" s="72">
        <v>0.03</v>
      </c>
    </row>
    <row r="10" spans="1:5" x14ac:dyDescent="0.25">
      <c r="A10" s="26" t="s">
        <v>7</v>
      </c>
      <c r="B10" s="306" t="s">
        <v>21</v>
      </c>
      <c r="C10" s="307"/>
      <c r="D10" s="68">
        <v>7000</v>
      </c>
      <c r="E10" s="72">
        <v>0.03</v>
      </c>
    </row>
    <row r="11" spans="1:5" x14ac:dyDescent="0.25">
      <c r="A11" s="26" t="s">
        <v>13</v>
      </c>
      <c r="B11" s="306" t="s">
        <v>21</v>
      </c>
      <c r="C11" s="307"/>
      <c r="D11" s="203" t="s">
        <v>5</v>
      </c>
      <c r="E11" s="26" t="s">
        <v>34</v>
      </c>
    </row>
    <row r="12" spans="1:5" ht="45" x14ac:dyDescent="0.25">
      <c r="A12" s="100" t="s">
        <v>133</v>
      </c>
      <c r="B12" s="306" t="s">
        <v>21</v>
      </c>
      <c r="C12" s="307"/>
      <c r="D12" s="68">
        <v>7000</v>
      </c>
      <c r="E12" s="72">
        <v>0.03</v>
      </c>
    </row>
    <row r="14" spans="1:5" x14ac:dyDescent="0.25">
      <c r="A14" s="105" t="s">
        <v>95</v>
      </c>
    </row>
  </sheetData>
  <sheetProtection password="C7D5" sheet="1" objects="1" scenarios="1"/>
  <mergeCells count="11">
    <mergeCell ref="A2:E2"/>
    <mergeCell ref="B12:C12"/>
    <mergeCell ref="B9:C9"/>
    <mergeCell ref="B10:C10"/>
    <mergeCell ref="B11:C11"/>
    <mergeCell ref="A7:A8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F19" sqref="F19"/>
    </sheetView>
  </sheetViews>
  <sheetFormatPr defaultRowHeight="15" x14ac:dyDescent="0.25"/>
  <cols>
    <col min="1" max="1" width="16" style="108" customWidth="1"/>
    <col min="2" max="2" width="9.5703125" style="108" customWidth="1"/>
    <col min="3" max="3" width="10.28515625" style="108" customWidth="1"/>
    <col min="4" max="4" width="9.7109375" style="108" customWidth="1"/>
    <col min="5" max="5" width="9.85546875" style="105" customWidth="1"/>
    <col min="6" max="6" width="14.85546875" style="105" bestFit="1" customWidth="1"/>
    <col min="7" max="7" width="9.42578125" style="105" customWidth="1"/>
    <col min="8" max="8" width="10.140625" style="105" customWidth="1"/>
    <col min="9" max="9" width="15.28515625" style="105" customWidth="1"/>
    <col min="10" max="10" width="9.28515625" style="105" customWidth="1"/>
    <col min="11" max="11" width="9.140625" style="105"/>
    <col min="12" max="12" width="15" style="105" customWidth="1"/>
    <col min="13" max="13" width="9.42578125" style="105" customWidth="1"/>
    <col min="14" max="16384" width="9.140625" style="105"/>
  </cols>
  <sheetData>
    <row r="1" spans="1:13" x14ac:dyDescent="0.25">
      <c r="A1" s="354" t="s">
        <v>219</v>
      </c>
      <c r="B1" s="354"/>
      <c r="C1" s="354"/>
      <c r="D1" s="354"/>
      <c r="E1" s="354"/>
    </row>
    <row r="2" spans="1:13" ht="15" customHeight="1" x14ac:dyDescent="0.25">
      <c r="A2" s="361" t="s">
        <v>319</v>
      </c>
      <c r="B2" s="361"/>
      <c r="C2" s="361"/>
      <c r="D2" s="361"/>
      <c r="E2" s="361"/>
      <c r="F2" s="361"/>
      <c r="G2" s="361"/>
    </row>
    <row r="3" spans="1:13" ht="15" customHeight="1" x14ac:dyDescent="0.25">
      <c r="A3" s="213" t="s">
        <v>165</v>
      </c>
      <c r="B3" s="362" t="s">
        <v>315</v>
      </c>
      <c r="C3" s="363"/>
      <c r="D3" s="364"/>
    </row>
    <row r="4" spans="1:13" ht="15" customHeight="1" x14ac:dyDescent="0.25">
      <c r="A4" s="365" t="s">
        <v>162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3" ht="15" customHeight="1" x14ac:dyDescent="0.25">
      <c r="A5" s="365" t="s">
        <v>317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3" ht="15" customHeight="1" x14ac:dyDescent="0.25">
      <c r="A6" s="366" t="s">
        <v>0</v>
      </c>
      <c r="B6" s="366" t="s">
        <v>157</v>
      </c>
      <c r="C6" s="367" t="s">
        <v>163</v>
      </c>
      <c r="D6" s="367"/>
      <c r="E6" s="367"/>
      <c r="F6" s="367"/>
      <c r="G6" s="367"/>
      <c r="H6" s="367"/>
      <c r="I6" s="367"/>
      <c r="J6" s="367"/>
      <c r="K6" s="367"/>
      <c r="L6" s="367"/>
      <c r="M6" s="367"/>
    </row>
    <row r="7" spans="1:13" ht="15" customHeight="1" x14ac:dyDescent="0.25">
      <c r="A7" s="366"/>
      <c r="B7" s="366"/>
      <c r="C7" s="368" t="s">
        <v>27</v>
      </c>
      <c r="D7" s="368"/>
      <c r="E7" s="369" t="s">
        <v>69</v>
      </c>
      <c r="F7" s="369"/>
      <c r="G7" s="369"/>
      <c r="H7" s="370" t="s">
        <v>71</v>
      </c>
      <c r="I7" s="370"/>
      <c r="J7" s="370"/>
      <c r="K7" s="371" t="s">
        <v>72</v>
      </c>
      <c r="L7" s="371"/>
      <c r="M7" s="371"/>
    </row>
    <row r="8" spans="1:13" ht="29.25" customHeight="1" x14ac:dyDescent="0.25">
      <c r="A8" s="366"/>
      <c r="B8" s="366"/>
      <c r="C8" s="154" t="s">
        <v>158</v>
      </c>
      <c r="D8" s="160" t="s">
        <v>1</v>
      </c>
      <c r="E8" s="155" t="s">
        <v>160</v>
      </c>
      <c r="F8" s="155" t="s">
        <v>159</v>
      </c>
      <c r="G8" s="159" t="s">
        <v>1</v>
      </c>
      <c r="H8" s="156" t="s">
        <v>160</v>
      </c>
      <c r="I8" s="156" t="s">
        <v>159</v>
      </c>
      <c r="J8" s="161" t="s">
        <v>1</v>
      </c>
      <c r="K8" s="157" t="s">
        <v>160</v>
      </c>
      <c r="L8" s="157" t="s">
        <v>159</v>
      </c>
      <c r="M8" s="162" t="s">
        <v>1</v>
      </c>
    </row>
    <row r="9" spans="1:13" ht="15" customHeight="1" x14ac:dyDescent="0.25">
      <c r="A9" s="145" t="s">
        <v>17</v>
      </c>
      <c r="B9" s="163">
        <v>2.3300000000000001E-2</v>
      </c>
      <c r="C9" s="158">
        <v>301.93</v>
      </c>
      <c r="D9" s="164">
        <f>TRUNC(C9*$B9,2)</f>
        <v>7.03</v>
      </c>
      <c r="E9" s="158">
        <v>13.43</v>
      </c>
      <c r="F9" s="158">
        <f>$C9+E9</f>
        <v>315.36</v>
      </c>
      <c r="G9" s="165">
        <f>TRUNC(F9*$B9,2)</f>
        <v>7.34</v>
      </c>
      <c r="H9" s="158">
        <v>41.69</v>
      </c>
      <c r="I9" s="158">
        <f>$C9+H9</f>
        <v>343.62</v>
      </c>
      <c r="J9" s="166">
        <f>TRUNC(I9*$B9,2)</f>
        <v>8</v>
      </c>
      <c r="K9" s="158">
        <v>62.43</v>
      </c>
      <c r="L9" s="158">
        <f>$C9+K9</f>
        <v>364.36</v>
      </c>
      <c r="M9" s="167">
        <f>TRUNC(L9*$B9,2)</f>
        <v>8.48</v>
      </c>
    </row>
    <row r="10" spans="1:13" ht="15" customHeight="1" x14ac:dyDescent="0.25">
      <c r="A10" s="145" t="s">
        <v>62</v>
      </c>
      <c r="B10" s="163">
        <v>7.3999999999999996E-2</v>
      </c>
      <c r="C10" s="158">
        <v>301.93</v>
      </c>
      <c r="D10" s="164">
        <f>TRUNC(C10*$B10,2)</f>
        <v>22.34</v>
      </c>
      <c r="E10" s="158">
        <v>13.43</v>
      </c>
      <c r="F10" s="158">
        <f>$C10+E10</f>
        <v>315.36</v>
      </c>
      <c r="G10" s="165">
        <f>TRUNC(F10*$B10,2)</f>
        <v>23.33</v>
      </c>
      <c r="H10" s="158">
        <v>41.69</v>
      </c>
      <c r="I10" s="158">
        <f>$C10+H10</f>
        <v>343.62</v>
      </c>
      <c r="J10" s="166">
        <f>TRUNC(I10*$B10,2)</f>
        <v>25.42</v>
      </c>
      <c r="K10" s="158">
        <v>62.43</v>
      </c>
      <c r="L10" s="158">
        <f>$C10+K10</f>
        <v>364.36</v>
      </c>
      <c r="M10" s="167">
        <f>TRUNC(L10*$B10,2)</f>
        <v>26.96</v>
      </c>
    </row>
    <row r="11" spans="1:13" ht="15" customHeight="1" x14ac:dyDescent="0.25">
      <c r="A11" s="145" t="s">
        <v>20</v>
      </c>
      <c r="B11" s="111" t="s">
        <v>12</v>
      </c>
    </row>
    <row r="12" spans="1:13" ht="15" customHeight="1" x14ac:dyDescent="0.25">
      <c r="A12" s="207"/>
      <c r="B12" s="207"/>
      <c r="C12" s="207"/>
      <c r="D12" s="207"/>
      <c r="E12" s="207"/>
      <c r="F12" s="207"/>
      <c r="G12" s="207"/>
    </row>
    <row r="14" spans="1:13" x14ac:dyDescent="0.25">
      <c r="A14" s="150" t="s">
        <v>165</v>
      </c>
      <c r="B14" s="355" t="s">
        <v>316</v>
      </c>
      <c r="C14" s="356"/>
      <c r="D14" s="357"/>
    </row>
    <row r="15" spans="1:13" ht="15" customHeight="1" x14ac:dyDescent="0.25">
      <c r="A15" s="372" t="s">
        <v>162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4"/>
    </row>
    <row r="16" spans="1:13" ht="15" customHeight="1" x14ac:dyDescent="0.25">
      <c r="A16" s="365" t="s">
        <v>164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</row>
    <row r="17" spans="1:13" ht="15" customHeight="1" x14ac:dyDescent="0.25">
      <c r="A17" s="375" t="s">
        <v>0</v>
      </c>
      <c r="B17" s="375" t="s">
        <v>157</v>
      </c>
      <c r="C17" s="264" t="s">
        <v>163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6"/>
    </row>
    <row r="18" spans="1:13" ht="17.25" customHeight="1" x14ac:dyDescent="0.25">
      <c r="A18" s="376"/>
      <c r="B18" s="376"/>
      <c r="C18" s="378" t="s">
        <v>27</v>
      </c>
      <c r="D18" s="379"/>
      <c r="E18" s="380" t="s">
        <v>69</v>
      </c>
      <c r="F18" s="381"/>
      <c r="G18" s="382"/>
      <c r="H18" s="383" t="s">
        <v>71</v>
      </c>
      <c r="I18" s="384"/>
      <c r="J18" s="385"/>
      <c r="K18" s="386" t="s">
        <v>72</v>
      </c>
      <c r="L18" s="387"/>
      <c r="M18" s="388"/>
    </row>
    <row r="19" spans="1:13" ht="30" customHeight="1" x14ac:dyDescent="0.25">
      <c r="A19" s="377"/>
      <c r="B19" s="377"/>
      <c r="C19" s="154" t="s">
        <v>158</v>
      </c>
      <c r="D19" s="160" t="s">
        <v>1</v>
      </c>
      <c r="E19" s="155" t="s">
        <v>160</v>
      </c>
      <c r="F19" s="155" t="s">
        <v>159</v>
      </c>
      <c r="G19" s="159" t="s">
        <v>1</v>
      </c>
      <c r="H19" s="156" t="s">
        <v>160</v>
      </c>
      <c r="I19" s="156" t="s">
        <v>159</v>
      </c>
      <c r="J19" s="161" t="s">
        <v>1</v>
      </c>
      <c r="K19" s="157" t="s">
        <v>160</v>
      </c>
      <c r="L19" s="157" t="s">
        <v>159</v>
      </c>
      <c r="M19" s="162" t="s">
        <v>1</v>
      </c>
    </row>
    <row r="20" spans="1:13" x14ac:dyDescent="0.25">
      <c r="A20" s="145" t="s">
        <v>17</v>
      </c>
      <c r="B20" s="163">
        <v>2.3300000000000001E-2</v>
      </c>
      <c r="C20" s="158">
        <v>283.27999999999997</v>
      </c>
      <c r="D20" s="164">
        <f>TRUNC(C20*$B20,2)</f>
        <v>6.6</v>
      </c>
      <c r="E20" s="158">
        <v>13.43</v>
      </c>
      <c r="F20" s="158">
        <f>$C20+E20</f>
        <v>296.70999999999998</v>
      </c>
      <c r="G20" s="165">
        <f>TRUNC(F20*$B20,2)</f>
        <v>6.91</v>
      </c>
      <c r="H20" s="158">
        <v>41.69</v>
      </c>
      <c r="I20" s="158">
        <f>$C20+H20</f>
        <v>324.96999999999997</v>
      </c>
      <c r="J20" s="166">
        <f>TRUNC(I20*$B20,2)</f>
        <v>7.57</v>
      </c>
      <c r="K20" s="158">
        <v>62.43</v>
      </c>
      <c r="L20" s="158">
        <f>$C20+K20</f>
        <v>345.71</v>
      </c>
      <c r="M20" s="167">
        <f>TRUNC(L20*$B20,2)</f>
        <v>8.0500000000000007</v>
      </c>
    </row>
    <row r="21" spans="1:13" x14ac:dyDescent="0.25">
      <c r="A21" s="145" t="s">
        <v>62</v>
      </c>
      <c r="B21" s="163">
        <v>7.3999999999999996E-2</v>
      </c>
      <c r="C21" s="158">
        <v>283.27999999999997</v>
      </c>
      <c r="D21" s="164">
        <f>TRUNC(C21*$B21,2)</f>
        <v>20.96</v>
      </c>
      <c r="E21" s="158">
        <v>13.43</v>
      </c>
      <c r="F21" s="158">
        <f>$C21+E21</f>
        <v>296.70999999999998</v>
      </c>
      <c r="G21" s="165">
        <f>TRUNC(F21*$B21,2)</f>
        <v>21.95</v>
      </c>
      <c r="H21" s="158">
        <v>41.69</v>
      </c>
      <c r="I21" s="158">
        <f>$C21+H21</f>
        <v>324.96999999999997</v>
      </c>
      <c r="J21" s="166">
        <f>TRUNC(I21*$B21,2)</f>
        <v>24.04</v>
      </c>
      <c r="K21" s="158">
        <v>62.43</v>
      </c>
      <c r="L21" s="158">
        <f>$C21+K21</f>
        <v>345.71</v>
      </c>
      <c r="M21" s="167">
        <f>TRUNC(L21*$B21,2)</f>
        <v>25.58</v>
      </c>
    </row>
    <row r="22" spans="1:13" x14ac:dyDescent="0.25">
      <c r="A22" s="145" t="s">
        <v>20</v>
      </c>
      <c r="B22" s="111" t="s">
        <v>12</v>
      </c>
    </row>
    <row r="25" spans="1:13" x14ac:dyDescent="0.25">
      <c r="A25" s="150" t="s">
        <v>90</v>
      </c>
      <c r="B25" s="355" t="s">
        <v>156</v>
      </c>
      <c r="C25" s="356"/>
      <c r="D25" s="357"/>
    </row>
    <row r="26" spans="1:13" x14ac:dyDescent="0.25">
      <c r="A26" s="358" t="s">
        <v>155</v>
      </c>
      <c r="B26" s="359"/>
      <c r="C26" s="359"/>
      <c r="D26" s="360"/>
    </row>
    <row r="27" spans="1:13" ht="30.75" customHeight="1" x14ac:dyDescent="0.25">
      <c r="A27" s="304" t="s">
        <v>0</v>
      </c>
      <c r="B27" s="264" t="s">
        <v>161</v>
      </c>
      <c r="C27" s="265"/>
      <c r="D27" s="266"/>
    </row>
    <row r="28" spans="1:13" x14ac:dyDescent="0.25">
      <c r="A28" s="305"/>
      <c r="B28" s="153" t="s">
        <v>29</v>
      </c>
      <c r="C28" s="153" t="s">
        <v>30</v>
      </c>
      <c r="D28" s="153" t="s">
        <v>84</v>
      </c>
    </row>
    <row r="29" spans="1:13" x14ac:dyDescent="0.25">
      <c r="A29" s="45" t="s">
        <v>17</v>
      </c>
      <c r="B29" s="152">
        <v>6.34</v>
      </c>
      <c r="C29" s="152">
        <v>6.96</v>
      </c>
      <c r="D29" s="152">
        <v>7.73</v>
      </c>
    </row>
    <row r="30" spans="1:13" x14ac:dyDescent="0.25">
      <c r="A30" s="145" t="s">
        <v>62</v>
      </c>
      <c r="B30" s="152">
        <v>20.09</v>
      </c>
      <c r="C30" s="152">
        <v>22.08</v>
      </c>
      <c r="D30" s="152">
        <v>24.48</v>
      </c>
    </row>
    <row r="31" spans="1:13" x14ac:dyDescent="0.25">
      <c r="A31" s="45" t="s">
        <v>20</v>
      </c>
      <c r="B31" s="151" t="s">
        <v>12</v>
      </c>
      <c r="C31" s="151" t="s">
        <v>12</v>
      </c>
      <c r="D31" s="151" t="s">
        <v>34</v>
      </c>
    </row>
    <row r="33" spans="1:4" x14ac:dyDescent="0.25">
      <c r="A33" s="105"/>
      <c r="B33" s="105"/>
      <c r="C33" s="105"/>
      <c r="D33" s="105"/>
    </row>
    <row r="34" spans="1:4" x14ac:dyDescent="0.25">
      <c r="A34" s="105"/>
      <c r="B34" s="105"/>
      <c r="C34" s="105"/>
      <c r="D34" s="105"/>
    </row>
    <row r="35" spans="1:4" x14ac:dyDescent="0.25">
      <c r="A35" s="105"/>
      <c r="B35" s="105"/>
      <c r="C35" s="105"/>
      <c r="D35" s="105"/>
    </row>
    <row r="36" spans="1:4" x14ac:dyDescent="0.25">
      <c r="A36" s="105"/>
      <c r="B36" s="105"/>
      <c r="C36" s="105"/>
      <c r="D36" s="105"/>
    </row>
    <row r="37" spans="1:4" x14ac:dyDescent="0.25">
      <c r="A37" s="105"/>
      <c r="B37" s="105"/>
      <c r="C37" s="105"/>
      <c r="D37" s="105"/>
    </row>
    <row r="38" spans="1:4" x14ac:dyDescent="0.25">
      <c r="A38" s="105"/>
      <c r="B38" s="105"/>
      <c r="C38" s="105"/>
      <c r="D38" s="105"/>
    </row>
    <row r="39" spans="1:4" x14ac:dyDescent="0.25">
      <c r="A39" s="105"/>
      <c r="B39" s="105"/>
      <c r="C39" s="105"/>
      <c r="D39" s="105"/>
    </row>
    <row r="42" spans="1:4" x14ac:dyDescent="0.25">
      <c r="A42" s="105"/>
      <c r="B42" s="105"/>
      <c r="C42" s="105"/>
      <c r="D42" s="105"/>
    </row>
    <row r="43" spans="1:4" x14ac:dyDescent="0.25">
      <c r="A43" s="105"/>
      <c r="B43" s="105"/>
      <c r="C43" s="105"/>
      <c r="D43" s="105"/>
    </row>
    <row r="44" spans="1:4" x14ac:dyDescent="0.25">
      <c r="A44" s="105"/>
      <c r="B44" s="105"/>
      <c r="C44" s="105"/>
      <c r="D44" s="105"/>
    </row>
    <row r="45" spans="1:4" x14ac:dyDescent="0.25">
      <c r="A45" s="105"/>
      <c r="B45" s="105"/>
      <c r="C45" s="105"/>
      <c r="D45" s="105"/>
    </row>
    <row r="46" spans="1:4" x14ac:dyDescent="0.25">
      <c r="A46" s="105"/>
      <c r="B46" s="105"/>
      <c r="C46" s="105"/>
      <c r="D46" s="105"/>
    </row>
    <row r="47" spans="1:4" x14ac:dyDescent="0.25">
      <c r="A47" s="105"/>
      <c r="B47" s="105"/>
      <c r="C47" s="105"/>
      <c r="D47" s="105"/>
    </row>
    <row r="48" spans="1:4" x14ac:dyDescent="0.25">
      <c r="A48" s="105"/>
      <c r="B48" s="105"/>
      <c r="C48" s="105"/>
      <c r="D48" s="105"/>
    </row>
    <row r="49" spans="1:4" x14ac:dyDescent="0.25">
      <c r="A49" s="105"/>
      <c r="B49" s="105"/>
      <c r="C49" s="105"/>
      <c r="D49" s="105"/>
    </row>
    <row r="50" spans="1:4" x14ac:dyDescent="0.25">
      <c r="A50" s="105"/>
      <c r="B50" s="105"/>
      <c r="C50" s="105"/>
      <c r="D50" s="105"/>
    </row>
    <row r="51" spans="1:4" x14ac:dyDescent="0.25">
      <c r="A51" s="105"/>
      <c r="B51" s="105"/>
      <c r="C51" s="105"/>
      <c r="D51" s="105"/>
    </row>
    <row r="52" spans="1:4" x14ac:dyDescent="0.25">
      <c r="A52" s="105"/>
      <c r="B52" s="105"/>
      <c r="C52" s="105"/>
      <c r="D52" s="105"/>
    </row>
  </sheetData>
  <sheetProtection password="C7D5" sheet="1" objects="1" scenarios="1"/>
  <mergeCells count="26">
    <mergeCell ref="B14:D14"/>
    <mergeCell ref="A15:M15"/>
    <mergeCell ref="A16:M16"/>
    <mergeCell ref="A17:A19"/>
    <mergeCell ref="B17:B19"/>
    <mergeCell ref="C17:M17"/>
    <mergeCell ref="C18:D18"/>
    <mergeCell ref="E18:G18"/>
    <mergeCell ref="H18:J18"/>
    <mergeCell ref="K18:M18"/>
    <mergeCell ref="B27:D27"/>
    <mergeCell ref="A1:E1"/>
    <mergeCell ref="B25:D25"/>
    <mergeCell ref="A27:A28"/>
    <mergeCell ref="A26:D26"/>
    <mergeCell ref="A2:G2"/>
    <mergeCell ref="B3:D3"/>
    <mergeCell ref="A4:M4"/>
    <mergeCell ref="A5:M5"/>
    <mergeCell ref="A6:A8"/>
    <mergeCell ref="B6:B8"/>
    <mergeCell ref="C6:M6"/>
    <mergeCell ref="C7:D7"/>
    <mergeCell ref="E7:G7"/>
    <mergeCell ref="H7:J7"/>
    <mergeCell ref="K7:M7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J17" sqref="J17"/>
    </sheetView>
  </sheetViews>
  <sheetFormatPr defaultRowHeight="15" x14ac:dyDescent="0.25"/>
  <cols>
    <col min="1" max="1" width="11.5703125" style="23" customWidth="1"/>
    <col min="2" max="2" width="10.42578125" style="23" customWidth="1"/>
    <col min="3" max="3" width="11.42578125" style="23" customWidth="1"/>
    <col min="4" max="4" width="9.140625" style="23"/>
  </cols>
  <sheetData>
    <row r="1" spans="1:4" x14ac:dyDescent="0.25">
      <c r="A1" s="175" t="s">
        <v>179</v>
      </c>
    </row>
    <row r="2" spans="1:4" s="204" customFormat="1" x14ac:dyDescent="0.25">
      <c r="A2" s="245" t="s">
        <v>295</v>
      </c>
      <c r="B2" s="245"/>
      <c r="C2" s="245"/>
      <c r="D2" s="245"/>
    </row>
    <row r="3" spans="1:4" x14ac:dyDescent="0.25">
      <c r="A3" s="20" t="s">
        <v>10</v>
      </c>
      <c r="B3" s="248">
        <v>43891</v>
      </c>
      <c r="C3" s="249"/>
      <c r="D3" s="250"/>
    </row>
    <row r="4" spans="1:4" x14ac:dyDescent="0.25">
      <c r="A4" s="252" t="s">
        <v>135</v>
      </c>
      <c r="B4" s="252"/>
      <c r="C4" s="252"/>
      <c r="D4" s="252"/>
    </row>
    <row r="5" spans="1:4" x14ac:dyDescent="0.25">
      <c r="A5" s="252" t="s">
        <v>0</v>
      </c>
      <c r="B5" s="252" t="s">
        <v>97</v>
      </c>
      <c r="C5" s="252"/>
      <c r="D5" s="252" t="s">
        <v>1</v>
      </c>
    </row>
    <row r="6" spans="1:4" x14ac:dyDescent="0.25">
      <c r="A6" s="252"/>
      <c r="B6" s="15" t="s">
        <v>2</v>
      </c>
      <c r="C6" s="15" t="s">
        <v>3</v>
      </c>
      <c r="D6" s="252"/>
    </row>
    <row r="7" spans="1:4" x14ac:dyDescent="0.25">
      <c r="A7" s="251" t="s">
        <v>17</v>
      </c>
      <c r="B7" s="32">
        <v>0</v>
      </c>
      <c r="C7" s="32">
        <v>100</v>
      </c>
      <c r="D7" s="48" t="s">
        <v>12</v>
      </c>
    </row>
    <row r="8" spans="1:4" x14ac:dyDescent="0.25">
      <c r="A8" s="251"/>
      <c r="B8" s="32">
        <v>101</v>
      </c>
      <c r="C8" s="32">
        <v>150</v>
      </c>
      <c r="D8" s="144">
        <v>2</v>
      </c>
    </row>
    <row r="9" spans="1:4" x14ac:dyDescent="0.25">
      <c r="A9" s="251"/>
      <c r="B9" s="32">
        <v>151</v>
      </c>
      <c r="C9" s="32">
        <v>200</v>
      </c>
      <c r="D9" s="144">
        <v>3.5</v>
      </c>
    </row>
    <row r="10" spans="1:4" x14ac:dyDescent="0.25">
      <c r="A10" s="251"/>
      <c r="B10" s="32">
        <v>201</v>
      </c>
      <c r="C10" s="32">
        <v>350</v>
      </c>
      <c r="D10" s="144">
        <v>5.5</v>
      </c>
    </row>
    <row r="11" spans="1:4" x14ac:dyDescent="0.25">
      <c r="A11" s="251"/>
      <c r="B11" s="32">
        <v>351</v>
      </c>
      <c r="C11" s="32">
        <v>500</v>
      </c>
      <c r="D11" s="144">
        <v>8</v>
      </c>
    </row>
    <row r="12" spans="1:4" x14ac:dyDescent="0.25">
      <c r="A12" s="251"/>
      <c r="B12" s="32">
        <v>501</v>
      </c>
      <c r="C12" s="32">
        <v>750</v>
      </c>
      <c r="D12" s="144">
        <v>13</v>
      </c>
    </row>
    <row r="13" spans="1:4" x14ac:dyDescent="0.25">
      <c r="A13" s="251"/>
      <c r="B13" s="32">
        <v>751</v>
      </c>
      <c r="C13" s="38">
        <v>1000</v>
      </c>
      <c r="D13" s="144">
        <v>15</v>
      </c>
    </row>
    <row r="14" spans="1:4" x14ac:dyDescent="0.25">
      <c r="A14" s="251"/>
      <c r="B14" s="38">
        <v>1001</v>
      </c>
      <c r="C14" s="38">
        <v>99999999</v>
      </c>
      <c r="D14" s="144">
        <v>25</v>
      </c>
    </row>
    <row r="15" spans="1:4" x14ac:dyDescent="0.25">
      <c r="A15" s="349" t="s">
        <v>134</v>
      </c>
      <c r="B15" s="32">
        <v>0</v>
      </c>
      <c r="C15" s="32">
        <v>100</v>
      </c>
      <c r="D15" s="48" t="s">
        <v>12</v>
      </c>
    </row>
    <row r="16" spans="1:4" x14ac:dyDescent="0.25">
      <c r="A16" s="352"/>
      <c r="B16" s="32">
        <v>101</v>
      </c>
      <c r="C16" s="32">
        <v>150</v>
      </c>
      <c r="D16" s="144">
        <v>3.5</v>
      </c>
    </row>
    <row r="17" spans="1:4" x14ac:dyDescent="0.25">
      <c r="A17" s="352"/>
      <c r="B17" s="32">
        <v>151</v>
      </c>
      <c r="C17" s="32">
        <v>200</v>
      </c>
      <c r="D17" s="144">
        <v>5</v>
      </c>
    </row>
    <row r="18" spans="1:4" x14ac:dyDescent="0.25">
      <c r="A18" s="352"/>
      <c r="B18" s="32">
        <v>201</v>
      </c>
      <c r="C18" s="32">
        <v>350</v>
      </c>
      <c r="D18" s="144">
        <v>7</v>
      </c>
    </row>
    <row r="19" spans="1:4" x14ac:dyDescent="0.25">
      <c r="A19" s="352"/>
      <c r="B19" s="32">
        <v>351</v>
      </c>
      <c r="C19" s="32">
        <v>500</v>
      </c>
      <c r="D19" s="144">
        <v>9</v>
      </c>
    </row>
    <row r="20" spans="1:4" x14ac:dyDescent="0.25">
      <c r="A20" s="352"/>
      <c r="B20" s="32">
        <v>501</v>
      </c>
      <c r="C20" s="32">
        <v>750</v>
      </c>
      <c r="D20" s="144">
        <v>15</v>
      </c>
    </row>
    <row r="21" spans="1:4" x14ac:dyDescent="0.25">
      <c r="A21" s="352"/>
      <c r="B21" s="32">
        <v>751</v>
      </c>
      <c r="C21" s="38">
        <v>2000</v>
      </c>
      <c r="D21" s="144">
        <v>20</v>
      </c>
    </row>
    <row r="22" spans="1:4" x14ac:dyDescent="0.25">
      <c r="A22" s="353"/>
      <c r="B22" s="38">
        <v>2001</v>
      </c>
      <c r="C22" s="38">
        <v>99999999</v>
      </c>
      <c r="D22" s="144">
        <v>30</v>
      </c>
    </row>
    <row r="23" spans="1:4" x14ac:dyDescent="0.25">
      <c r="A23" s="32" t="s">
        <v>13</v>
      </c>
      <c r="B23" s="246" t="s">
        <v>21</v>
      </c>
      <c r="C23" s="247"/>
      <c r="D23" s="48" t="s">
        <v>12</v>
      </c>
    </row>
  </sheetData>
  <sheetProtection password="C7D5" sheet="1" objects="1" scenarios="1"/>
  <mergeCells count="9">
    <mergeCell ref="A2:D2"/>
    <mergeCell ref="B23:C23"/>
    <mergeCell ref="A15:A22"/>
    <mergeCell ref="B3:D3"/>
    <mergeCell ref="A4:D4"/>
    <mergeCell ref="A5:A6"/>
    <mergeCell ref="B5:C5"/>
    <mergeCell ref="D5:D6"/>
    <mergeCell ref="A7:A14"/>
  </mergeCells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I54" sqref="I54"/>
    </sheetView>
  </sheetViews>
  <sheetFormatPr defaultRowHeight="15" x14ac:dyDescent="0.25"/>
  <cols>
    <col min="1" max="1" width="17.28515625" style="23" customWidth="1"/>
    <col min="2" max="2" width="9.28515625" style="23" bestFit="1" customWidth="1"/>
    <col min="3" max="3" width="17.42578125" style="23" customWidth="1"/>
    <col min="4" max="4" width="12.140625" style="23" customWidth="1"/>
  </cols>
  <sheetData>
    <row r="1" spans="1:5" x14ac:dyDescent="0.25">
      <c r="A1" s="175" t="s">
        <v>218</v>
      </c>
    </row>
    <row r="2" spans="1:5" s="204" customFormat="1" x14ac:dyDescent="0.25">
      <c r="A2" s="245" t="s">
        <v>296</v>
      </c>
      <c r="B2" s="245"/>
      <c r="C2" s="245"/>
      <c r="D2" s="245"/>
    </row>
    <row r="3" spans="1:5" x14ac:dyDescent="0.25">
      <c r="A3" s="20" t="s">
        <v>326</v>
      </c>
      <c r="B3" s="248" t="s">
        <v>327</v>
      </c>
      <c r="C3" s="249"/>
      <c r="D3" s="250"/>
    </row>
    <row r="4" spans="1:5" x14ac:dyDescent="0.25">
      <c r="A4" s="299" t="s">
        <v>331</v>
      </c>
      <c r="B4" s="299"/>
      <c r="C4" s="299"/>
      <c r="D4" s="299"/>
      <c r="E4" s="237"/>
    </row>
    <row r="5" spans="1:5" ht="15" customHeight="1" x14ac:dyDescent="0.25">
      <c r="A5" s="392" t="s">
        <v>0</v>
      </c>
      <c r="B5" s="392" t="s">
        <v>18</v>
      </c>
      <c r="C5" s="392"/>
      <c r="D5" s="393" t="s">
        <v>1</v>
      </c>
      <c r="E5" s="237"/>
    </row>
    <row r="6" spans="1:5" x14ac:dyDescent="0.25">
      <c r="A6" s="392"/>
      <c r="B6" s="392" t="s">
        <v>2</v>
      </c>
      <c r="C6" s="392" t="s">
        <v>19</v>
      </c>
      <c r="D6" s="393"/>
      <c r="E6" s="237"/>
    </row>
    <row r="7" spans="1:5" x14ac:dyDescent="0.25">
      <c r="A7" s="392"/>
      <c r="B7" s="392"/>
      <c r="C7" s="392"/>
      <c r="D7" s="393"/>
      <c r="E7" s="237"/>
    </row>
    <row r="8" spans="1:5" x14ac:dyDescent="0.25">
      <c r="A8" s="394" t="s">
        <v>17</v>
      </c>
      <c r="B8" s="238">
        <v>0</v>
      </c>
      <c r="C8" s="238">
        <v>50</v>
      </c>
      <c r="D8" s="238" t="s">
        <v>12</v>
      </c>
      <c r="E8" s="237"/>
    </row>
    <row r="9" spans="1:5" x14ac:dyDescent="0.25">
      <c r="A9" s="394"/>
      <c r="B9" s="238">
        <v>51</v>
      </c>
      <c r="C9" s="238">
        <v>150</v>
      </c>
      <c r="D9" s="239">
        <v>5.5</v>
      </c>
      <c r="E9" s="237"/>
    </row>
    <row r="10" spans="1:5" x14ac:dyDescent="0.25">
      <c r="A10" s="394"/>
      <c r="B10" s="238">
        <v>151</v>
      </c>
      <c r="C10" s="240">
        <v>99999999</v>
      </c>
      <c r="D10" s="239">
        <v>9.17</v>
      </c>
      <c r="E10" s="237"/>
    </row>
    <row r="11" spans="1:5" x14ac:dyDescent="0.25">
      <c r="A11" s="394" t="s">
        <v>6</v>
      </c>
      <c r="B11" s="238">
        <v>0</v>
      </c>
      <c r="C11" s="238">
        <v>100</v>
      </c>
      <c r="D11" s="239">
        <v>9.17</v>
      </c>
      <c r="E11" s="237"/>
    </row>
    <row r="12" spans="1:5" x14ac:dyDescent="0.25">
      <c r="A12" s="394"/>
      <c r="B12" s="238">
        <v>101</v>
      </c>
      <c r="C12" s="238">
        <v>200</v>
      </c>
      <c r="D12" s="239">
        <v>11.47</v>
      </c>
      <c r="E12" s="237"/>
    </row>
    <row r="13" spans="1:5" x14ac:dyDescent="0.25">
      <c r="A13" s="394"/>
      <c r="B13" s="238">
        <v>201</v>
      </c>
      <c r="C13" s="238">
        <v>300</v>
      </c>
      <c r="D13" s="239">
        <v>13.76</v>
      </c>
      <c r="E13" s="237"/>
    </row>
    <row r="14" spans="1:5" x14ac:dyDescent="0.25">
      <c r="A14" s="394"/>
      <c r="B14" s="238">
        <v>301</v>
      </c>
      <c r="C14" s="238">
        <v>400</v>
      </c>
      <c r="D14" s="239">
        <v>16.05</v>
      </c>
      <c r="E14" s="237"/>
    </row>
    <row r="15" spans="1:5" x14ac:dyDescent="0.25">
      <c r="A15" s="394"/>
      <c r="B15" s="238">
        <v>401</v>
      </c>
      <c r="C15" s="238">
        <v>500</v>
      </c>
      <c r="D15" s="239">
        <v>18.350000000000001</v>
      </c>
      <c r="E15" s="237"/>
    </row>
    <row r="16" spans="1:5" x14ac:dyDescent="0.25">
      <c r="A16" s="394"/>
      <c r="B16" s="238">
        <v>501</v>
      </c>
      <c r="C16" s="238">
        <v>600</v>
      </c>
      <c r="D16" s="239">
        <v>30.5</v>
      </c>
      <c r="E16" s="237"/>
    </row>
    <row r="17" spans="1:5" x14ac:dyDescent="0.25">
      <c r="A17" s="394"/>
      <c r="B17" s="238">
        <v>601</v>
      </c>
      <c r="C17" s="238">
        <v>700</v>
      </c>
      <c r="D17" s="239">
        <v>34.81</v>
      </c>
      <c r="E17" s="237"/>
    </row>
    <row r="18" spans="1:5" x14ac:dyDescent="0.25">
      <c r="A18" s="394"/>
      <c r="B18" s="238">
        <v>701</v>
      </c>
      <c r="C18" s="238">
        <v>800</v>
      </c>
      <c r="D18" s="239">
        <v>39.17</v>
      </c>
      <c r="E18" s="237"/>
    </row>
    <row r="19" spans="1:5" x14ac:dyDescent="0.25">
      <c r="A19" s="394"/>
      <c r="B19" s="238">
        <v>801</v>
      </c>
      <c r="C19" s="238">
        <v>900</v>
      </c>
      <c r="D19" s="239">
        <v>43.52</v>
      </c>
      <c r="E19" s="237"/>
    </row>
    <row r="20" spans="1:5" x14ac:dyDescent="0.25">
      <c r="A20" s="394"/>
      <c r="B20" s="238">
        <v>901</v>
      </c>
      <c r="C20" s="238">
        <v>1000</v>
      </c>
      <c r="D20" s="239">
        <v>54.44</v>
      </c>
      <c r="E20" s="237"/>
    </row>
    <row r="21" spans="1:5" x14ac:dyDescent="0.25">
      <c r="A21" s="394"/>
      <c r="B21" s="238">
        <v>1001</v>
      </c>
      <c r="C21" s="238">
        <v>1500</v>
      </c>
      <c r="D21" s="239">
        <v>65.31</v>
      </c>
      <c r="E21" s="237"/>
    </row>
    <row r="22" spans="1:5" x14ac:dyDescent="0.25">
      <c r="A22" s="394"/>
      <c r="B22" s="238">
        <v>1501</v>
      </c>
      <c r="C22" s="238">
        <v>2000</v>
      </c>
      <c r="D22" s="239">
        <v>87.1</v>
      </c>
      <c r="E22" s="237"/>
    </row>
    <row r="23" spans="1:5" x14ac:dyDescent="0.25">
      <c r="A23" s="394"/>
      <c r="B23" s="238">
        <v>2001</v>
      </c>
      <c r="C23" s="238">
        <v>3000</v>
      </c>
      <c r="D23" s="239">
        <v>108.84</v>
      </c>
      <c r="E23" s="237"/>
    </row>
    <row r="24" spans="1:5" x14ac:dyDescent="0.25">
      <c r="A24" s="394"/>
      <c r="B24" s="238">
        <v>3001</v>
      </c>
      <c r="C24" s="238">
        <v>5000</v>
      </c>
      <c r="D24" s="239">
        <v>152.41</v>
      </c>
      <c r="E24" s="237"/>
    </row>
    <row r="25" spans="1:5" x14ac:dyDescent="0.25">
      <c r="A25" s="394"/>
      <c r="B25" s="238">
        <v>5001</v>
      </c>
      <c r="C25" s="238">
        <v>10000</v>
      </c>
      <c r="D25" s="239">
        <v>239.46</v>
      </c>
      <c r="E25" s="237"/>
    </row>
    <row r="26" spans="1:5" x14ac:dyDescent="0.25">
      <c r="A26" s="394"/>
      <c r="B26" s="238">
        <v>10001</v>
      </c>
      <c r="C26" s="238">
        <v>15000</v>
      </c>
      <c r="D26" s="239">
        <v>478.91</v>
      </c>
      <c r="E26" s="237"/>
    </row>
    <row r="27" spans="1:5" x14ac:dyDescent="0.25">
      <c r="A27" s="394"/>
      <c r="B27" s="238">
        <v>15001</v>
      </c>
      <c r="C27" s="238">
        <v>20000</v>
      </c>
      <c r="D27" s="239">
        <v>718.41</v>
      </c>
      <c r="E27" s="237"/>
    </row>
    <row r="28" spans="1:5" x14ac:dyDescent="0.25">
      <c r="A28" s="394"/>
      <c r="B28" s="238">
        <v>20001</v>
      </c>
      <c r="C28" s="238">
        <v>30000</v>
      </c>
      <c r="D28" s="239">
        <v>957.87</v>
      </c>
      <c r="E28" s="237"/>
    </row>
    <row r="29" spans="1:5" x14ac:dyDescent="0.25">
      <c r="A29" s="394"/>
      <c r="B29" s="238">
        <v>300001</v>
      </c>
      <c r="C29" s="240">
        <v>99999999</v>
      </c>
      <c r="D29" s="239">
        <v>1349.73</v>
      </c>
      <c r="E29" s="237"/>
    </row>
    <row r="30" spans="1:5" x14ac:dyDescent="0.25">
      <c r="A30" s="394" t="s">
        <v>7</v>
      </c>
      <c r="B30" s="238">
        <v>0</v>
      </c>
      <c r="C30" s="238">
        <v>100</v>
      </c>
      <c r="D30" s="239">
        <v>9.17</v>
      </c>
      <c r="E30" s="237"/>
    </row>
    <row r="31" spans="1:5" x14ac:dyDescent="0.25">
      <c r="A31" s="394"/>
      <c r="B31" s="238">
        <v>101</v>
      </c>
      <c r="C31" s="238">
        <v>200</v>
      </c>
      <c r="D31" s="239">
        <v>11.47</v>
      </c>
      <c r="E31" s="237"/>
    </row>
    <row r="32" spans="1:5" x14ac:dyDescent="0.25">
      <c r="A32" s="394"/>
      <c r="B32" s="238">
        <v>201</v>
      </c>
      <c r="C32" s="238">
        <v>300</v>
      </c>
      <c r="D32" s="239">
        <v>13.76</v>
      </c>
      <c r="E32" s="237"/>
    </row>
    <row r="33" spans="1:5" x14ac:dyDescent="0.25">
      <c r="A33" s="394"/>
      <c r="B33" s="238">
        <v>301</v>
      </c>
      <c r="C33" s="238">
        <v>400</v>
      </c>
      <c r="D33" s="239">
        <v>16.05</v>
      </c>
      <c r="E33" s="237"/>
    </row>
    <row r="34" spans="1:5" x14ac:dyDescent="0.25">
      <c r="A34" s="394"/>
      <c r="B34" s="238">
        <v>401</v>
      </c>
      <c r="C34" s="238">
        <v>500</v>
      </c>
      <c r="D34" s="239">
        <v>18.350000000000001</v>
      </c>
      <c r="E34" s="237"/>
    </row>
    <row r="35" spans="1:5" x14ac:dyDescent="0.25">
      <c r="A35" s="394"/>
      <c r="B35" s="238">
        <v>501</v>
      </c>
      <c r="C35" s="238">
        <v>600</v>
      </c>
      <c r="D35" s="239">
        <v>30.5</v>
      </c>
      <c r="E35" s="237"/>
    </row>
    <row r="36" spans="1:5" x14ac:dyDescent="0.25">
      <c r="A36" s="394"/>
      <c r="B36" s="238">
        <v>601</v>
      </c>
      <c r="C36" s="238">
        <v>700</v>
      </c>
      <c r="D36" s="239">
        <v>34.81</v>
      </c>
      <c r="E36" s="237"/>
    </row>
    <row r="37" spans="1:5" x14ac:dyDescent="0.25">
      <c r="A37" s="394"/>
      <c r="B37" s="238">
        <v>701</v>
      </c>
      <c r="C37" s="238">
        <v>800</v>
      </c>
      <c r="D37" s="239">
        <v>39.17</v>
      </c>
      <c r="E37" s="237"/>
    </row>
    <row r="38" spans="1:5" x14ac:dyDescent="0.25">
      <c r="A38" s="394"/>
      <c r="B38" s="238">
        <v>801</v>
      </c>
      <c r="C38" s="238">
        <v>900</v>
      </c>
      <c r="D38" s="239">
        <v>43.52</v>
      </c>
      <c r="E38" s="237"/>
    </row>
    <row r="39" spans="1:5" x14ac:dyDescent="0.25">
      <c r="A39" s="394"/>
      <c r="B39" s="238">
        <v>901</v>
      </c>
      <c r="C39" s="238">
        <v>1000</v>
      </c>
      <c r="D39" s="239">
        <v>54.44</v>
      </c>
      <c r="E39" s="237"/>
    </row>
    <row r="40" spans="1:5" x14ac:dyDescent="0.25">
      <c r="A40" s="394"/>
      <c r="B40" s="238">
        <v>1001</v>
      </c>
      <c r="C40" s="238">
        <v>1500</v>
      </c>
      <c r="D40" s="239">
        <v>65.31</v>
      </c>
      <c r="E40" s="237"/>
    </row>
    <row r="41" spans="1:5" x14ac:dyDescent="0.25">
      <c r="A41" s="394"/>
      <c r="B41" s="238">
        <v>1501</v>
      </c>
      <c r="C41" s="238">
        <v>2000</v>
      </c>
      <c r="D41" s="239">
        <v>87.1</v>
      </c>
      <c r="E41" s="237"/>
    </row>
    <row r="42" spans="1:5" x14ac:dyDescent="0.25">
      <c r="A42" s="394"/>
      <c r="B42" s="238">
        <v>2001</v>
      </c>
      <c r="C42" s="238">
        <v>3000</v>
      </c>
      <c r="D42" s="239">
        <v>108.84</v>
      </c>
      <c r="E42" s="237"/>
    </row>
    <row r="43" spans="1:5" x14ac:dyDescent="0.25">
      <c r="A43" s="394"/>
      <c r="B43" s="238">
        <v>3001</v>
      </c>
      <c r="C43" s="238">
        <v>5000</v>
      </c>
      <c r="D43" s="239">
        <v>152.41</v>
      </c>
      <c r="E43" s="237"/>
    </row>
    <row r="44" spans="1:5" x14ac:dyDescent="0.25">
      <c r="A44" s="394"/>
      <c r="B44" s="238">
        <v>5001</v>
      </c>
      <c r="C44" s="238">
        <v>10000</v>
      </c>
      <c r="D44" s="239">
        <v>239.46</v>
      </c>
      <c r="E44" s="237"/>
    </row>
    <row r="45" spans="1:5" x14ac:dyDescent="0.25">
      <c r="A45" s="394"/>
      <c r="B45" s="238">
        <v>10001</v>
      </c>
      <c r="C45" s="238">
        <v>15000</v>
      </c>
      <c r="D45" s="239">
        <v>478.91</v>
      </c>
      <c r="E45" s="237"/>
    </row>
    <row r="46" spans="1:5" x14ac:dyDescent="0.25">
      <c r="A46" s="394"/>
      <c r="B46" s="238">
        <v>15001</v>
      </c>
      <c r="C46" s="238">
        <v>20000</v>
      </c>
      <c r="D46" s="239">
        <v>718.41</v>
      </c>
      <c r="E46" s="237"/>
    </row>
    <row r="47" spans="1:5" x14ac:dyDescent="0.25">
      <c r="A47" s="394"/>
      <c r="B47" s="238">
        <v>20001</v>
      </c>
      <c r="C47" s="238">
        <v>30000</v>
      </c>
      <c r="D47" s="239">
        <v>957.87</v>
      </c>
      <c r="E47" s="237"/>
    </row>
    <row r="48" spans="1:5" x14ac:dyDescent="0.25">
      <c r="A48" s="394"/>
      <c r="B48" s="238">
        <v>30001</v>
      </c>
      <c r="C48" s="240">
        <v>99999999</v>
      </c>
      <c r="D48" s="239">
        <v>1349.73</v>
      </c>
      <c r="E48" s="237"/>
    </row>
    <row r="49" spans="1:7" x14ac:dyDescent="0.25">
      <c r="A49" s="394" t="s">
        <v>13</v>
      </c>
      <c r="B49" s="238">
        <v>0</v>
      </c>
      <c r="C49" s="238">
        <v>70</v>
      </c>
      <c r="D49" s="238" t="s">
        <v>12</v>
      </c>
      <c r="E49" s="237"/>
    </row>
    <row r="50" spans="1:7" x14ac:dyDescent="0.25">
      <c r="A50" s="394"/>
      <c r="B50" s="238">
        <v>71</v>
      </c>
      <c r="C50" s="238">
        <v>150</v>
      </c>
      <c r="D50" s="239">
        <v>3.26</v>
      </c>
      <c r="E50" s="237"/>
    </row>
    <row r="51" spans="1:7" x14ac:dyDescent="0.25">
      <c r="A51" s="394"/>
      <c r="B51" s="238">
        <v>151</v>
      </c>
      <c r="C51" s="240">
        <v>99999999</v>
      </c>
      <c r="D51" s="239">
        <v>4.3600000000000003</v>
      </c>
      <c r="E51" s="237"/>
    </row>
    <row r="52" spans="1:7" x14ac:dyDescent="0.25">
      <c r="A52" s="238" t="s">
        <v>8</v>
      </c>
      <c r="B52" s="238">
        <v>0</v>
      </c>
      <c r="C52" s="240">
        <v>99999999</v>
      </c>
      <c r="D52" s="239">
        <v>9.81</v>
      </c>
      <c r="E52" s="237"/>
    </row>
    <row r="53" spans="1:7" x14ac:dyDescent="0.25">
      <c r="A53" s="238" t="s">
        <v>15</v>
      </c>
      <c r="B53" s="238">
        <v>0</v>
      </c>
      <c r="C53" s="240">
        <v>99999999</v>
      </c>
      <c r="D53" s="239">
        <v>9.81</v>
      </c>
      <c r="E53" s="237"/>
    </row>
    <row r="54" spans="1:7" s="204" customFormat="1" x14ac:dyDescent="0.25">
      <c r="A54" t="s">
        <v>324</v>
      </c>
      <c r="B54" s="23"/>
      <c r="C54" s="23"/>
      <c r="D54" s="23"/>
      <c r="E54"/>
      <c r="F54"/>
      <c r="G54"/>
    </row>
    <row r="55" spans="1:7" s="204" customFormat="1" x14ac:dyDescent="0.25">
      <c r="B55" s="205"/>
      <c r="C55" s="205"/>
      <c r="D55" s="205"/>
    </row>
    <row r="57" spans="1:7" x14ac:dyDescent="0.25">
      <c r="A57" s="228" t="s">
        <v>90</v>
      </c>
      <c r="B57" s="389" t="s">
        <v>330</v>
      </c>
      <c r="C57" s="390"/>
      <c r="D57" s="391"/>
    </row>
    <row r="58" spans="1:7" x14ac:dyDescent="0.25">
      <c r="A58" s="299" t="s">
        <v>136</v>
      </c>
      <c r="B58" s="299"/>
      <c r="C58" s="299"/>
      <c r="D58" s="299"/>
    </row>
    <row r="59" spans="1:7" x14ac:dyDescent="0.25">
      <c r="A59" s="299" t="s">
        <v>0</v>
      </c>
      <c r="B59" s="299" t="s">
        <v>97</v>
      </c>
      <c r="C59" s="299"/>
      <c r="D59" s="315" t="s">
        <v>1</v>
      </c>
    </row>
    <row r="60" spans="1:7" x14ac:dyDescent="0.25">
      <c r="A60" s="299"/>
      <c r="B60" s="99" t="s">
        <v>2</v>
      </c>
      <c r="C60" s="99" t="s">
        <v>19</v>
      </c>
      <c r="D60" s="316"/>
    </row>
    <row r="61" spans="1:7" x14ac:dyDescent="0.25">
      <c r="A61" s="308" t="s">
        <v>17</v>
      </c>
      <c r="B61" s="26">
        <v>0</v>
      </c>
      <c r="C61" s="26">
        <v>50</v>
      </c>
      <c r="D61" s="70" t="s">
        <v>12</v>
      </c>
    </row>
    <row r="62" spans="1:7" x14ac:dyDescent="0.25">
      <c r="A62" s="308"/>
      <c r="B62" s="26">
        <v>51</v>
      </c>
      <c r="C62" s="26">
        <v>150</v>
      </c>
      <c r="D62" s="138">
        <v>5.08</v>
      </c>
    </row>
    <row r="63" spans="1:7" x14ac:dyDescent="0.25">
      <c r="A63" s="308"/>
      <c r="B63" s="26">
        <v>151</v>
      </c>
      <c r="C63" s="34">
        <v>99999999</v>
      </c>
      <c r="D63" s="138">
        <v>8.4700000000000006</v>
      </c>
    </row>
    <row r="64" spans="1:7" x14ac:dyDescent="0.25">
      <c r="A64" s="308" t="s">
        <v>6</v>
      </c>
      <c r="B64" s="26">
        <v>0</v>
      </c>
      <c r="C64" s="26">
        <v>100</v>
      </c>
      <c r="D64" s="138">
        <v>8.4700000000000006</v>
      </c>
    </row>
    <row r="65" spans="1:4" x14ac:dyDescent="0.25">
      <c r="A65" s="308"/>
      <c r="B65" s="26">
        <v>101</v>
      </c>
      <c r="C65" s="26">
        <v>200</v>
      </c>
      <c r="D65" s="138">
        <v>10.59</v>
      </c>
    </row>
    <row r="66" spans="1:4" x14ac:dyDescent="0.25">
      <c r="A66" s="308"/>
      <c r="B66" s="26">
        <v>201</v>
      </c>
      <c r="C66" s="26">
        <v>300</v>
      </c>
      <c r="D66" s="138">
        <v>12.7</v>
      </c>
    </row>
    <row r="67" spans="1:4" x14ac:dyDescent="0.25">
      <c r="A67" s="308"/>
      <c r="B67" s="26">
        <v>301</v>
      </c>
      <c r="C67" s="26">
        <v>400</v>
      </c>
      <c r="D67" s="138">
        <v>14.82</v>
      </c>
    </row>
    <row r="68" spans="1:4" x14ac:dyDescent="0.25">
      <c r="A68" s="308"/>
      <c r="B68" s="26">
        <v>401</v>
      </c>
      <c r="C68" s="26">
        <v>500</v>
      </c>
      <c r="D68" s="138">
        <v>16.940000000000001</v>
      </c>
    </row>
    <row r="69" spans="1:4" x14ac:dyDescent="0.25">
      <c r="A69" s="308"/>
      <c r="B69" s="26">
        <v>501</v>
      </c>
      <c r="C69" s="26">
        <v>600</v>
      </c>
      <c r="D69" s="138">
        <v>28.16</v>
      </c>
    </row>
    <row r="70" spans="1:4" x14ac:dyDescent="0.25">
      <c r="A70" s="308"/>
      <c r="B70" s="26">
        <v>601</v>
      </c>
      <c r="C70" s="26">
        <v>700</v>
      </c>
      <c r="D70" s="138">
        <v>32.14</v>
      </c>
    </row>
    <row r="71" spans="1:4" x14ac:dyDescent="0.25">
      <c r="A71" s="308"/>
      <c r="B71" s="26">
        <v>701</v>
      </c>
      <c r="C71" s="26">
        <v>800</v>
      </c>
      <c r="D71" s="138">
        <v>36.159999999999997</v>
      </c>
    </row>
    <row r="72" spans="1:4" x14ac:dyDescent="0.25">
      <c r="A72" s="308"/>
      <c r="B72" s="26">
        <v>801</v>
      </c>
      <c r="C72" s="26">
        <v>900</v>
      </c>
      <c r="D72" s="138">
        <v>40.18</v>
      </c>
    </row>
    <row r="73" spans="1:4" x14ac:dyDescent="0.25">
      <c r="A73" s="308"/>
      <c r="B73" s="26">
        <v>901</v>
      </c>
      <c r="C73" s="26">
        <v>1000</v>
      </c>
      <c r="D73" s="138">
        <v>50.26</v>
      </c>
    </row>
    <row r="74" spans="1:4" x14ac:dyDescent="0.25">
      <c r="A74" s="308"/>
      <c r="B74" s="26">
        <v>1001</v>
      </c>
      <c r="C74" s="26">
        <v>1500</v>
      </c>
      <c r="D74" s="138">
        <v>60.29</v>
      </c>
    </row>
    <row r="75" spans="1:4" x14ac:dyDescent="0.25">
      <c r="A75" s="308"/>
      <c r="B75" s="26">
        <v>1501</v>
      </c>
      <c r="C75" s="26">
        <v>2000</v>
      </c>
      <c r="D75" s="138">
        <v>80.41</v>
      </c>
    </row>
    <row r="76" spans="1:4" x14ac:dyDescent="0.25">
      <c r="A76" s="308"/>
      <c r="B76" s="26">
        <v>2001</v>
      </c>
      <c r="C76" s="26">
        <v>3000</v>
      </c>
      <c r="D76" s="138">
        <v>100.48</v>
      </c>
    </row>
    <row r="77" spans="1:4" x14ac:dyDescent="0.25">
      <c r="A77" s="308"/>
      <c r="B77" s="26">
        <v>3001</v>
      </c>
      <c r="C77" s="26">
        <v>5000</v>
      </c>
      <c r="D77" s="138">
        <v>140.69999999999999</v>
      </c>
    </row>
    <row r="78" spans="1:4" x14ac:dyDescent="0.25">
      <c r="A78" s="308"/>
      <c r="B78" s="26">
        <v>5001</v>
      </c>
      <c r="C78" s="26">
        <v>10000</v>
      </c>
      <c r="D78" s="138">
        <v>221.06</v>
      </c>
    </row>
    <row r="79" spans="1:4" x14ac:dyDescent="0.25">
      <c r="A79" s="308"/>
      <c r="B79" s="26">
        <v>10001</v>
      </c>
      <c r="C79" s="26">
        <v>15000</v>
      </c>
      <c r="D79" s="138">
        <v>442.12</v>
      </c>
    </row>
    <row r="80" spans="1:4" x14ac:dyDescent="0.25">
      <c r="A80" s="308"/>
      <c r="B80" s="26">
        <v>15001</v>
      </c>
      <c r="C80" s="26">
        <v>20000</v>
      </c>
      <c r="D80" s="138">
        <v>663.23</v>
      </c>
    </row>
    <row r="81" spans="1:4" x14ac:dyDescent="0.25">
      <c r="A81" s="308"/>
      <c r="B81" s="26">
        <v>20001</v>
      </c>
      <c r="C81" s="26">
        <v>30000</v>
      </c>
      <c r="D81" s="138">
        <v>884.29</v>
      </c>
    </row>
    <row r="82" spans="1:4" x14ac:dyDescent="0.25">
      <c r="A82" s="308"/>
      <c r="B82" s="26">
        <v>300001</v>
      </c>
      <c r="C82" s="34">
        <v>99999999</v>
      </c>
      <c r="D82" s="138">
        <v>1246.05</v>
      </c>
    </row>
    <row r="83" spans="1:4" x14ac:dyDescent="0.25">
      <c r="A83" s="308" t="s">
        <v>7</v>
      </c>
      <c r="B83" s="26">
        <v>0</v>
      </c>
      <c r="C83" s="26">
        <v>100</v>
      </c>
      <c r="D83" s="138">
        <v>8.4700000000000006</v>
      </c>
    </row>
    <row r="84" spans="1:4" x14ac:dyDescent="0.25">
      <c r="A84" s="308"/>
      <c r="B84" s="26">
        <v>101</v>
      </c>
      <c r="C84" s="26">
        <v>200</v>
      </c>
      <c r="D84" s="138">
        <v>10.59</v>
      </c>
    </row>
    <row r="85" spans="1:4" x14ac:dyDescent="0.25">
      <c r="A85" s="308"/>
      <c r="B85" s="26">
        <v>201</v>
      </c>
      <c r="C85" s="26">
        <v>300</v>
      </c>
      <c r="D85" s="138">
        <v>12.7</v>
      </c>
    </row>
    <row r="86" spans="1:4" x14ac:dyDescent="0.25">
      <c r="A86" s="308"/>
      <c r="B86" s="26">
        <v>301</v>
      </c>
      <c r="C86" s="26">
        <v>400</v>
      </c>
      <c r="D86" s="138">
        <v>14.82</v>
      </c>
    </row>
    <row r="87" spans="1:4" x14ac:dyDescent="0.25">
      <c r="A87" s="308"/>
      <c r="B87" s="26">
        <v>401</v>
      </c>
      <c r="C87" s="26">
        <v>500</v>
      </c>
      <c r="D87" s="138">
        <v>16.940000000000001</v>
      </c>
    </row>
    <row r="88" spans="1:4" x14ac:dyDescent="0.25">
      <c r="A88" s="308"/>
      <c r="B88" s="26">
        <v>501</v>
      </c>
      <c r="C88" s="26">
        <v>600</v>
      </c>
      <c r="D88" s="138">
        <v>28.16</v>
      </c>
    </row>
    <row r="89" spans="1:4" x14ac:dyDescent="0.25">
      <c r="A89" s="308"/>
      <c r="B89" s="26">
        <v>601</v>
      </c>
      <c r="C89" s="26">
        <v>700</v>
      </c>
      <c r="D89" s="138">
        <v>32.14</v>
      </c>
    </row>
    <row r="90" spans="1:4" x14ac:dyDescent="0.25">
      <c r="A90" s="308"/>
      <c r="B90" s="26">
        <v>701</v>
      </c>
      <c r="C90" s="26">
        <v>800</v>
      </c>
      <c r="D90" s="138">
        <v>36.159999999999997</v>
      </c>
    </row>
    <row r="91" spans="1:4" x14ac:dyDescent="0.25">
      <c r="A91" s="308"/>
      <c r="B91" s="26">
        <v>801</v>
      </c>
      <c r="C91" s="26">
        <v>900</v>
      </c>
      <c r="D91" s="138">
        <v>40.18</v>
      </c>
    </row>
    <row r="92" spans="1:4" x14ac:dyDescent="0.25">
      <c r="A92" s="308"/>
      <c r="B92" s="26">
        <v>901</v>
      </c>
      <c r="C92" s="26">
        <v>1000</v>
      </c>
      <c r="D92" s="138">
        <v>50.26</v>
      </c>
    </row>
    <row r="93" spans="1:4" x14ac:dyDescent="0.25">
      <c r="A93" s="308"/>
      <c r="B93" s="26">
        <v>1001</v>
      </c>
      <c r="C93" s="26">
        <v>1500</v>
      </c>
      <c r="D93" s="138">
        <v>60.29</v>
      </c>
    </row>
    <row r="94" spans="1:4" x14ac:dyDescent="0.25">
      <c r="A94" s="308"/>
      <c r="B94" s="26">
        <v>1501</v>
      </c>
      <c r="C94" s="26">
        <v>2000</v>
      </c>
      <c r="D94" s="138">
        <v>80.41</v>
      </c>
    </row>
    <row r="95" spans="1:4" x14ac:dyDescent="0.25">
      <c r="A95" s="308"/>
      <c r="B95" s="26">
        <v>2001</v>
      </c>
      <c r="C95" s="26">
        <v>3000</v>
      </c>
      <c r="D95" s="138">
        <v>100.48</v>
      </c>
    </row>
    <row r="96" spans="1:4" x14ac:dyDescent="0.25">
      <c r="A96" s="308"/>
      <c r="B96" s="26">
        <v>3001</v>
      </c>
      <c r="C96" s="26">
        <v>5000</v>
      </c>
      <c r="D96" s="138">
        <v>140.69999999999999</v>
      </c>
    </row>
    <row r="97" spans="1:4" x14ac:dyDescent="0.25">
      <c r="A97" s="308"/>
      <c r="B97" s="26">
        <v>5001</v>
      </c>
      <c r="C97" s="26">
        <v>10000</v>
      </c>
      <c r="D97" s="138">
        <v>221.06</v>
      </c>
    </row>
    <row r="98" spans="1:4" x14ac:dyDescent="0.25">
      <c r="A98" s="308"/>
      <c r="B98" s="26">
        <v>10001</v>
      </c>
      <c r="C98" s="26">
        <v>15000</v>
      </c>
      <c r="D98" s="138">
        <v>442.12</v>
      </c>
    </row>
    <row r="99" spans="1:4" x14ac:dyDescent="0.25">
      <c r="A99" s="308"/>
      <c r="B99" s="26">
        <v>15001</v>
      </c>
      <c r="C99" s="26">
        <v>20000</v>
      </c>
      <c r="D99" s="138">
        <v>663.23</v>
      </c>
    </row>
    <row r="100" spans="1:4" x14ac:dyDescent="0.25">
      <c r="A100" s="308"/>
      <c r="B100" s="26">
        <v>20001</v>
      </c>
      <c r="C100" s="26">
        <v>30000</v>
      </c>
      <c r="D100" s="138">
        <v>884.29</v>
      </c>
    </row>
    <row r="101" spans="1:4" x14ac:dyDescent="0.25">
      <c r="A101" s="308"/>
      <c r="B101" s="26">
        <v>30001</v>
      </c>
      <c r="C101" s="34">
        <v>99999999</v>
      </c>
      <c r="D101" s="138">
        <v>1246.05</v>
      </c>
    </row>
    <row r="102" spans="1:4" x14ac:dyDescent="0.25">
      <c r="A102" s="308" t="s">
        <v>13</v>
      </c>
      <c r="B102" s="26">
        <v>0</v>
      </c>
      <c r="C102" s="26">
        <v>70</v>
      </c>
      <c r="D102" s="70" t="s">
        <v>12</v>
      </c>
    </row>
    <row r="103" spans="1:4" x14ac:dyDescent="0.25">
      <c r="A103" s="308"/>
      <c r="B103" s="26">
        <v>71</v>
      </c>
      <c r="C103" s="26">
        <v>150</v>
      </c>
      <c r="D103" s="138">
        <v>3.01</v>
      </c>
    </row>
    <row r="104" spans="1:4" x14ac:dyDescent="0.25">
      <c r="A104" s="308"/>
      <c r="B104" s="26">
        <v>151</v>
      </c>
      <c r="C104" s="34">
        <v>99999999</v>
      </c>
      <c r="D104" s="138">
        <v>4.0199999999999996</v>
      </c>
    </row>
    <row r="105" spans="1:4" x14ac:dyDescent="0.25">
      <c r="A105" s="26" t="s">
        <v>8</v>
      </c>
      <c r="B105" s="306" t="s">
        <v>21</v>
      </c>
      <c r="C105" s="307"/>
      <c r="D105" s="138">
        <v>9.06</v>
      </c>
    </row>
    <row r="106" spans="1:4" x14ac:dyDescent="0.25">
      <c r="A106" s="26" t="s">
        <v>15</v>
      </c>
      <c r="B106" s="306" t="s">
        <v>21</v>
      </c>
      <c r="C106" s="307"/>
      <c r="D106" s="138">
        <v>9.06</v>
      </c>
    </row>
  </sheetData>
  <sheetProtection password="C7D5" sheet="1" objects="1" scenarios="1"/>
  <mergeCells count="23">
    <mergeCell ref="A49:A51"/>
    <mergeCell ref="B105:C105"/>
    <mergeCell ref="B106:C106"/>
    <mergeCell ref="A61:A63"/>
    <mergeCell ref="A64:A82"/>
    <mergeCell ref="A83:A101"/>
    <mergeCell ref="A102:A104"/>
    <mergeCell ref="B3:D3"/>
    <mergeCell ref="A2:D2"/>
    <mergeCell ref="B57:D57"/>
    <mergeCell ref="A58:D58"/>
    <mergeCell ref="A59:A60"/>
    <mergeCell ref="B59:C59"/>
    <mergeCell ref="D59:D60"/>
    <mergeCell ref="A4:D4"/>
    <mergeCell ref="A5:A7"/>
    <mergeCell ref="B5:C5"/>
    <mergeCell ref="D5:D7"/>
    <mergeCell ref="B6:B7"/>
    <mergeCell ref="C6:C7"/>
    <mergeCell ref="A8:A10"/>
    <mergeCell ref="A11:A29"/>
    <mergeCell ref="A30:A48"/>
  </mergeCells>
  <pageMargins left="0.511811024" right="0.511811024" top="0.78740157499999996" bottom="0.78740157499999996" header="0.31496062000000002" footer="0.31496062000000002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6" topLeftCell="A7" activePane="bottomLeft" state="frozen"/>
      <selection pane="bottomLeft" activeCell="G14" sqref="G14"/>
    </sheetView>
  </sheetViews>
  <sheetFormatPr defaultRowHeight="15" x14ac:dyDescent="0.25"/>
  <cols>
    <col min="1" max="1" width="15.140625" style="23" customWidth="1"/>
    <col min="2" max="2" width="10.28515625" style="23" customWidth="1"/>
    <col min="3" max="3" width="11.5703125" style="23" bestFit="1" customWidth="1"/>
    <col min="4" max="4" width="10.28515625" style="23" customWidth="1"/>
    <col min="5" max="5" width="10.140625" customWidth="1"/>
    <col min="6" max="6" width="10.5703125" bestFit="1" customWidth="1"/>
  </cols>
  <sheetData>
    <row r="1" spans="1:6" x14ac:dyDescent="0.25">
      <c r="A1" s="175" t="s">
        <v>242</v>
      </c>
    </row>
    <row r="2" spans="1:6" s="204" customFormat="1" x14ac:dyDescent="0.25">
      <c r="A2" s="245" t="s">
        <v>297</v>
      </c>
      <c r="B2" s="245"/>
      <c r="C2" s="245"/>
      <c r="D2" s="245"/>
    </row>
    <row r="3" spans="1:6" x14ac:dyDescent="0.25">
      <c r="A3" s="20" t="s">
        <v>10</v>
      </c>
      <c r="B3" s="412" t="s">
        <v>315</v>
      </c>
      <c r="C3" s="413"/>
      <c r="D3" s="413"/>
      <c r="E3" s="414"/>
    </row>
    <row r="4" spans="1:6" s="204" customFormat="1" ht="15" customHeight="1" x14ac:dyDescent="0.25">
      <c r="A4" s="214" t="s">
        <v>320</v>
      </c>
      <c r="B4" s="215"/>
      <c r="C4" s="216"/>
      <c r="D4" s="217"/>
      <c r="E4" s="217"/>
      <c r="F4" s="218">
        <v>301.93</v>
      </c>
    </row>
    <row r="5" spans="1:6" x14ac:dyDescent="0.25">
      <c r="A5" s="397" t="s">
        <v>0</v>
      </c>
      <c r="B5" s="358" t="s">
        <v>313</v>
      </c>
      <c r="C5" s="405"/>
      <c r="D5" s="395" t="s">
        <v>314</v>
      </c>
      <c r="E5" s="397" t="s">
        <v>1</v>
      </c>
    </row>
    <row r="6" spans="1:6" x14ac:dyDescent="0.25">
      <c r="A6" s="398"/>
      <c r="B6" s="206" t="s">
        <v>2</v>
      </c>
      <c r="C6" s="206" t="s">
        <v>3</v>
      </c>
      <c r="D6" s="396"/>
      <c r="E6" s="398"/>
    </row>
    <row r="7" spans="1:6" x14ac:dyDescent="0.25">
      <c r="A7" s="399" t="s">
        <v>17</v>
      </c>
      <c r="B7" s="145">
        <v>0</v>
      </c>
      <c r="C7" s="134">
        <v>30</v>
      </c>
      <c r="D7" s="208">
        <v>5.0000000000000001E-3</v>
      </c>
      <c r="E7" s="209">
        <f t="shared" ref="E7:E48" si="0">TRUNC(F$4*D7,2)</f>
        <v>1.5</v>
      </c>
    </row>
    <row r="8" spans="1:6" x14ac:dyDescent="0.25">
      <c r="A8" s="400"/>
      <c r="B8" s="210">
        <f t="shared" ref="B8:B14" si="1">C7+1</f>
        <v>31</v>
      </c>
      <c r="C8" s="134">
        <v>50</v>
      </c>
      <c r="D8" s="208">
        <v>1.4999999999999999E-2</v>
      </c>
      <c r="E8" s="209">
        <f t="shared" si="0"/>
        <v>4.5199999999999996</v>
      </c>
    </row>
    <row r="9" spans="1:6" x14ac:dyDescent="0.25">
      <c r="A9" s="400"/>
      <c r="B9" s="210">
        <f t="shared" si="1"/>
        <v>51</v>
      </c>
      <c r="C9" s="134">
        <v>100</v>
      </c>
      <c r="D9" s="208">
        <v>2.3E-2</v>
      </c>
      <c r="E9" s="209">
        <f t="shared" si="0"/>
        <v>6.94</v>
      </c>
    </row>
    <row r="10" spans="1:6" x14ac:dyDescent="0.25">
      <c r="A10" s="400"/>
      <c r="B10" s="210">
        <f t="shared" si="1"/>
        <v>101</v>
      </c>
      <c r="C10" s="134">
        <v>200</v>
      </c>
      <c r="D10" s="208">
        <v>3.1E-2</v>
      </c>
      <c r="E10" s="209">
        <f t="shared" si="0"/>
        <v>9.35</v>
      </c>
    </row>
    <row r="11" spans="1:6" x14ac:dyDescent="0.25">
      <c r="A11" s="400"/>
      <c r="B11" s="210">
        <f t="shared" si="1"/>
        <v>201</v>
      </c>
      <c r="C11" s="134">
        <v>500</v>
      </c>
      <c r="D11" s="208">
        <v>3.3000000000000002E-2</v>
      </c>
      <c r="E11" s="209">
        <f t="shared" si="0"/>
        <v>9.9600000000000009</v>
      </c>
    </row>
    <row r="12" spans="1:6" x14ac:dyDescent="0.25">
      <c r="A12" s="400"/>
      <c r="B12" s="210">
        <f t="shared" si="1"/>
        <v>501</v>
      </c>
      <c r="C12" s="134">
        <v>1000</v>
      </c>
      <c r="D12" s="208">
        <v>3.6999999999999998E-2</v>
      </c>
      <c r="E12" s="209">
        <f t="shared" si="0"/>
        <v>11.17</v>
      </c>
    </row>
    <row r="13" spans="1:6" x14ac:dyDescent="0.25">
      <c r="A13" s="400"/>
      <c r="B13" s="210">
        <f t="shared" si="1"/>
        <v>1001</v>
      </c>
      <c r="C13" s="134">
        <v>2000</v>
      </c>
      <c r="D13" s="208">
        <v>4.1000000000000002E-2</v>
      </c>
      <c r="E13" s="209">
        <f t="shared" si="0"/>
        <v>12.37</v>
      </c>
    </row>
    <row r="14" spans="1:6" x14ac:dyDescent="0.25">
      <c r="A14" s="401"/>
      <c r="B14" s="210">
        <f t="shared" si="1"/>
        <v>2001</v>
      </c>
      <c r="C14" s="210">
        <v>99999999</v>
      </c>
      <c r="D14" s="208">
        <v>5.5E-2</v>
      </c>
      <c r="E14" s="209">
        <f t="shared" si="0"/>
        <v>16.600000000000001</v>
      </c>
    </row>
    <row r="15" spans="1:6" x14ac:dyDescent="0.25">
      <c r="A15" s="402" t="s">
        <v>6</v>
      </c>
      <c r="B15" s="145">
        <v>0</v>
      </c>
      <c r="C15" s="210">
        <v>30</v>
      </c>
      <c r="D15" s="208">
        <v>5.0000000000000001E-3</v>
      </c>
      <c r="E15" s="209">
        <f t="shared" si="0"/>
        <v>1.5</v>
      </c>
    </row>
    <row r="16" spans="1:6" x14ac:dyDescent="0.25">
      <c r="A16" s="403"/>
      <c r="B16" s="210">
        <f>C15+1</f>
        <v>31</v>
      </c>
      <c r="C16" s="210">
        <v>50</v>
      </c>
      <c r="D16" s="208">
        <v>2.2499999999999999E-2</v>
      </c>
      <c r="E16" s="209">
        <f t="shared" si="0"/>
        <v>6.79</v>
      </c>
    </row>
    <row r="17" spans="1:5" x14ac:dyDescent="0.25">
      <c r="A17" s="403"/>
      <c r="B17" s="210">
        <f t="shared" ref="B17:B30" si="2">C16+1</f>
        <v>51</v>
      </c>
      <c r="C17" s="210">
        <v>100</v>
      </c>
      <c r="D17" s="208">
        <v>3.6499999999999998E-2</v>
      </c>
      <c r="E17" s="209">
        <f t="shared" si="0"/>
        <v>11.02</v>
      </c>
    </row>
    <row r="18" spans="1:5" x14ac:dyDescent="0.25">
      <c r="A18" s="403"/>
      <c r="B18" s="210">
        <f t="shared" si="2"/>
        <v>101</v>
      </c>
      <c r="C18" s="210">
        <v>200</v>
      </c>
      <c r="D18" s="208">
        <v>5.0500000000000003E-2</v>
      </c>
      <c r="E18" s="209">
        <f t="shared" si="0"/>
        <v>15.24</v>
      </c>
    </row>
    <row r="19" spans="1:5" x14ac:dyDescent="0.25">
      <c r="A19" s="403"/>
      <c r="B19" s="210">
        <f t="shared" si="2"/>
        <v>201</v>
      </c>
      <c r="C19" s="210">
        <v>500</v>
      </c>
      <c r="D19" s="208">
        <v>5.3999999999999999E-2</v>
      </c>
      <c r="E19" s="209">
        <f t="shared" si="0"/>
        <v>16.3</v>
      </c>
    </row>
    <row r="20" spans="1:5" x14ac:dyDescent="0.25">
      <c r="A20" s="403"/>
      <c r="B20" s="210">
        <f t="shared" si="2"/>
        <v>501</v>
      </c>
      <c r="C20" s="210">
        <v>1000</v>
      </c>
      <c r="D20" s="208">
        <v>6.0999999999999999E-2</v>
      </c>
      <c r="E20" s="209">
        <f t="shared" si="0"/>
        <v>18.41</v>
      </c>
    </row>
    <row r="21" spans="1:5" x14ac:dyDescent="0.25">
      <c r="A21" s="403"/>
      <c r="B21" s="210">
        <f t="shared" si="2"/>
        <v>1001</v>
      </c>
      <c r="C21" s="210">
        <v>2000</v>
      </c>
      <c r="D21" s="208">
        <v>6.8000000000000005E-2</v>
      </c>
      <c r="E21" s="209">
        <f t="shared" si="0"/>
        <v>20.53</v>
      </c>
    </row>
    <row r="22" spans="1:5" x14ac:dyDescent="0.25">
      <c r="A22" s="404"/>
      <c r="B22" s="210">
        <f t="shared" si="2"/>
        <v>2001</v>
      </c>
      <c r="C22" s="210">
        <v>99999999</v>
      </c>
      <c r="D22" s="208">
        <v>9.2499999999999999E-2</v>
      </c>
      <c r="E22" s="209">
        <f t="shared" si="0"/>
        <v>27.92</v>
      </c>
    </row>
    <row r="23" spans="1:5" x14ac:dyDescent="0.25">
      <c r="A23" s="402" t="s">
        <v>7</v>
      </c>
      <c r="B23" s="145">
        <v>0</v>
      </c>
      <c r="C23" s="210">
        <v>30</v>
      </c>
      <c r="D23" s="208">
        <v>5.0000000000000001E-3</v>
      </c>
      <c r="E23" s="209">
        <f t="shared" si="0"/>
        <v>1.5</v>
      </c>
    </row>
    <row r="24" spans="1:5" x14ac:dyDescent="0.25">
      <c r="A24" s="403"/>
      <c r="B24" s="210">
        <f t="shared" si="2"/>
        <v>31</v>
      </c>
      <c r="C24" s="210">
        <v>50</v>
      </c>
      <c r="D24" s="208">
        <v>2.75E-2</v>
      </c>
      <c r="E24" s="209">
        <f t="shared" si="0"/>
        <v>8.3000000000000007</v>
      </c>
    </row>
    <row r="25" spans="1:5" x14ac:dyDescent="0.25">
      <c r="A25" s="403"/>
      <c r="B25" s="210">
        <f t="shared" si="2"/>
        <v>51</v>
      </c>
      <c r="C25" s="210">
        <v>100</v>
      </c>
      <c r="D25" s="208">
        <v>4.5499999999999999E-2</v>
      </c>
      <c r="E25" s="209">
        <f t="shared" si="0"/>
        <v>13.73</v>
      </c>
    </row>
    <row r="26" spans="1:5" x14ac:dyDescent="0.25">
      <c r="A26" s="403"/>
      <c r="B26" s="210">
        <f t="shared" si="2"/>
        <v>101</v>
      </c>
      <c r="C26" s="210">
        <v>200</v>
      </c>
      <c r="D26" s="208">
        <v>6.3500000000000001E-2</v>
      </c>
      <c r="E26" s="209">
        <f t="shared" si="0"/>
        <v>19.170000000000002</v>
      </c>
    </row>
    <row r="27" spans="1:5" x14ac:dyDescent="0.25">
      <c r="A27" s="403"/>
      <c r="B27" s="210">
        <f t="shared" si="2"/>
        <v>201</v>
      </c>
      <c r="C27" s="210">
        <v>500</v>
      </c>
      <c r="D27" s="208">
        <v>6.8000000000000005E-2</v>
      </c>
      <c r="E27" s="209">
        <f t="shared" si="0"/>
        <v>20.53</v>
      </c>
    </row>
    <row r="28" spans="1:5" x14ac:dyDescent="0.25">
      <c r="A28" s="403"/>
      <c r="B28" s="210">
        <f t="shared" si="2"/>
        <v>501</v>
      </c>
      <c r="C28" s="210">
        <v>1000</v>
      </c>
      <c r="D28" s="208">
        <v>7.6999999999999999E-2</v>
      </c>
      <c r="E28" s="209">
        <f t="shared" si="0"/>
        <v>23.24</v>
      </c>
    </row>
    <row r="29" spans="1:5" x14ac:dyDescent="0.25">
      <c r="A29" s="403"/>
      <c r="B29" s="210">
        <f t="shared" si="2"/>
        <v>1001</v>
      </c>
      <c r="C29" s="210">
        <v>2000</v>
      </c>
      <c r="D29" s="208">
        <v>8.5999999999999993E-2</v>
      </c>
      <c r="E29" s="209">
        <f t="shared" si="0"/>
        <v>25.96</v>
      </c>
    </row>
    <row r="30" spans="1:5" x14ac:dyDescent="0.25">
      <c r="A30" s="404"/>
      <c r="B30" s="210">
        <f t="shared" si="2"/>
        <v>2001</v>
      </c>
      <c r="C30" s="210">
        <v>99999999</v>
      </c>
      <c r="D30" s="208">
        <v>0.11749999999999999</v>
      </c>
      <c r="E30" s="209">
        <f t="shared" si="0"/>
        <v>35.47</v>
      </c>
    </row>
    <row r="31" spans="1:5" x14ac:dyDescent="0.25">
      <c r="A31" s="211" t="s">
        <v>13</v>
      </c>
      <c r="B31" s="145">
        <v>0</v>
      </c>
      <c r="C31" s="210">
        <v>99999999</v>
      </c>
      <c r="D31" s="208"/>
      <c r="E31" s="209">
        <f t="shared" si="0"/>
        <v>0</v>
      </c>
    </row>
    <row r="32" spans="1:5" x14ac:dyDescent="0.25">
      <c r="A32" s="402" t="s">
        <v>8</v>
      </c>
      <c r="B32" s="145">
        <v>0</v>
      </c>
      <c r="C32" s="210">
        <v>30</v>
      </c>
      <c r="D32" s="208">
        <v>5.0000000000000001E-3</v>
      </c>
      <c r="E32" s="209">
        <f t="shared" si="0"/>
        <v>1.5</v>
      </c>
    </row>
    <row r="33" spans="1:5" x14ac:dyDescent="0.25">
      <c r="A33" s="403"/>
      <c r="B33" s="210">
        <f t="shared" ref="B33:B39" si="3">C32+1</f>
        <v>31</v>
      </c>
      <c r="C33" s="210">
        <v>50</v>
      </c>
      <c r="D33" s="208">
        <v>2.75E-2</v>
      </c>
      <c r="E33" s="209">
        <f t="shared" si="0"/>
        <v>8.3000000000000007</v>
      </c>
    </row>
    <row r="34" spans="1:5" x14ac:dyDescent="0.25">
      <c r="A34" s="403"/>
      <c r="B34" s="210">
        <f t="shared" si="3"/>
        <v>51</v>
      </c>
      <c r="C34" s="210">
        <v>100</v>
      </c>
      <c r="D34" s="208">
        <v>4.5499999999999999E-2</v>
      </c>
      <c r="E34" s="209">
        <f t="shared" si="0"/>
        <v>13.73</v>
      </c>
    </row>
    <row r="35" spans="1:5" x14ac:dyDescent="0.25">
      <c r="A35" s="403"/>
      <c r="B35" s="210">
        <f t="shared" si="3"/>
        <v>101</v>
      </c>
      <c r="C35" s="210">
        <v>200</v>
      </c>
      <c r="D35" s="208">
        <v>6.3500000000000001E-2</v>
      </c>
      <c r="E35" s="209">
        <f t="shared" si="0"/>
        <v>19.170000000000002</v>
      </c>
    </row>
    <row r="36" spans="1:5" x14ac:dyDescent="0.25">
      <c r="A36" s="403"/>
      <c r="B36" s="210">
        <f t="shared" si="3"/>
        <v>201</v>
      </c>
      <c r="C36" s="210">
        <v>500</v>
      </c>
      <c r="D36" s="208">
        <v>6.8000000000000005E-2</v>
      </c>
      <c r="E36" s="209">
        <f t="shared" si="0"/>
        <v>20.53</v>
      </c>
    </row>
    <row r="37" spans="1:5" x14ac:dyDescent="0.25">
      <c r="A37" s="403"/>
      <c r="B37" s="210">
        <f t="shared" si="3"/>
        <v>501</v>
      </c>
      <c r="C37" s="210">
        <v>1000</v>
      </c>
      <c r="D37" s="208">
        <v>7.6999999999999999E-2</v>
      </c>
      <c r="E37" s="209">
        <f t="shared" si="0"/>
        <v>23.24</v>
      </c>
    </row>
    <row r="38" spans="1:5" x14ac:dyDescent="0.25">
      <c r="A38" s="403"/>
      <c r="B38" s="210">
        <f t="shared" si="3"/>
        <v>1001</v>
      </c>
      <c r="C38" s="210">
        <v>2000</v>
      </c>
      <c r="D38" s="208">
        <v>8.5999999999999993E-2</v>
      </c>
      <c r="E38" s="209">
        <f t="shared" si="0"/>
        <v>25.96</v>
      </c>
    </row>
    <row r="39" spans="1:5" x14ac:dyDescent="0.25">
      <c r="A39" s="404"/>
      <c r="B39" s="210">
        <f t="shared" si="3"/>
        <v>2001</v>
      </c>
      <c r="C39" s="210">
        <v>99999999</v>
      </c>
      <c r="D39" s="208">
        <v>0.11749999999999999</v>
      </c>
      <c r="E39" s="209">
        <f t="shared" si="0"/>
        <v>35.47</v>
      </c>
    </row>
    <row r="40" spans="1:5" x14ac:dyDescent="0.25">
      <c r="A40" s="211" t="s">
        <v>15</v>
      </c>
      <c r="B40" s="145">
        <v>0</v>
      </c>
      <c r="C40" s="210">
        <v>99999999</v>
      </c>
      <c r="D40" s="208"/>
      <c r="E40" s="209">
        <f t="shared" si="0"/>
        <v>0</v>
      </c>
    </row>
    <row r="41" spans="1:5" x14ac:dyDescent="0.25">
      <c r="A41" s="402" t="s">
        <v>16</v>
      </c>
      <c r="B41" s="145">
        <v>0</v>
      </c>
      <c r="C41" s="210">
        <v>30</v>
      </c>
      <c r="D41" s="208">
        <v>5.0000000000000001E-3</v>
      </c>
      <c r="E41" s="209">
        <f t="shared" si="0"/>
        <v>1.5</v>
      </c>
    </row>
    <row r="42" spans="1:5" x14ac:dyDescent="0.25">
      <c r="A42" s="403"/>
      <c r="B42" s="210">
        <f t="shared" ref="B42:B48" si="4">C41+1</f>
        <v>31</v>
      </c>
      <c r="C42" s="210">
        <v>50</v>
      </c>
      <c r="D42" s="208">
        <v>2.75E-2</v>
      </c>
      <c r="E42" s="209">
        <f t="shared" si="0"/>
        <v>8.3000000000000007</v>
      </c>
    </row>
    <row r="43" spans="1:5" x14ac:dyDescent="0.25">
      <c r="A43" s="403"/>
      <c r="B43" s="210">
        <f t="shared" si="4"/>
        <v>51</v>
      </c>
      <c r="C43" s="210">
        <v>100</v>
      </c>
      <c r="D43" s="208">
        <v>4.5499999999999999E-2</v>
      </c>
      <c r="E43" s="209">
        <f t="shared" si="0"/>
        <v>13.73</v>
      </c>
    </row>
    <row r="44" spans="1:5" x14ac:dyDescent="0.25">
      <c r="A44" s="403"/>
      <c r="B44" s="210">
        <f t="shared" si="4"/>
        <v>101</v>
      </c>
      <c r="C44" s="210">
        <v>200</v>
      </c>
      <c r="D44" s="208">
        <v>6.3500000000000001E-2</v>
      </c>
      <c r="E44" s="209">
        <f t="shared" si="0"/>
        <v>19.170000000000002</v>
      </c>
    </row>
    <row r="45" spans="1:5" x14ac:dyDescent="0.25">
      <c r="A45" s="403"/>
      <c r="B45" s="210">
        <f t="shared" si="4"/>
        <v>201</v>
      </c>
      <c r="C45" s="210">
        <v>500</v>
      </c>
      <c r="D45" s="208">
        <v>6.8000000000000005E-2</v>
      </c>
      <c r="E45" s="209">
        <f t="shared" si="0"/>
        <v>20.53</v>
      </c>
    </row>
    <row r="46" spans="1:5" x14ac:dyDescent="0.25">
      <c r="A46" s="403"/>
      <c r="B46" s="210">
        <f t="shared" si="4"/>
        <v>501</v>
      </c>
      <c r="C46" s="210">
        <v>1000</v>
      </c>
      <c r="D46" s="208">
        <v>7.6999999999999999E-2</v>
      </c>
      <c r="E46" s="209">
        <f t="shared" si="0"/>
        <v>23.24</v>
      </c>
    </row>
    <row r="47" spans="1:5" x14ac:dyDescent="0.25">
      <c r="A47" s="403"/>
      <c r="B47" s="210">
        <f t="shared" si="4"/>
        <v>1001</v>
      </c>
      <c r="C47" s="210">
        <v>2000</v>
      </c>
      <c r="D47" s="208">
        <v>8.5999999999999993E-2</v>
      </c>
      <c r="E47" s="209">
        <f t="shared" si="0"/>
        <v>25.96</v>
      </c>
    </row>
    <row r="48" spans="1:5" x14ac:dyDescent="0.25">
      <c r="A48" s="404"/>
      <c r="B48" s="210">
        <f t="shared" si="4"/>
        <v>2001</v>
      </c>
      <c r="C48" s="210">
        <v>99999999</v>
      </c>
      <c r="D48" s="208">
        <v>0.11749999999999999</v>
      </c>
      <c r="E48" s="209">
        <f t="shared" si="0"/>
        <v>35.47</v>
      </c>
    </row>
    <row r="49" spans="1:4" x14ac:dyDescent="0.25">
      <c r="A49"/>
      <c r="B49"/>
      <c r="C49"/>
      <c r="D49"/>
    </row>
    <row r="51" spans="1:4" x14ac:dyDescent="0.25">
      <c r="A51" s="212" t="s">
        <v>10</v>
      </c>
      <c r="B51" s="406" t="s">
        <v>312</v>
      </c>
      <c r="C51" s="407"/>
      <c r="D51" s="408"/>
    </row>
    <row r="52" spans="1:4" x14ac:dyDescent="0.25">
      <c r="A52" s="260" t="s">
        <v>318</v>
      </c>
      <c r="B52" s="261"/>
      <c r="C52" s="261"/>
      <c r="D52" s="261"/>
    </row>
    <row r="53" spans="1:4" x14ac:dyDescent="0.25">
      <c r="A53" s="272" t="s">
        <v>0</v>
      </c>
      <c r="B53" s="273" t="s">
        <v>97</v>
      </c>
      <c r="C53" s="272"/>
      <c r="D53" s="272" t="s">
        <v>1</v>
      </c>
    </row>
    <row r="54" spans="1:4" x14ac:dyDescent="0.25">
      <c r="A54" s="272"/>
      <c r="B54" s="2" t="s">
        <v>2</v>
      </c>
      <c r="C54" s="2" t="s">
        <v>3</v>
      </c>
      <c r="D54" s="272"/>
    </row>
    <row r="55" spans="1:4" x14ac:dyDescent="0.25">
      <c r="A55" s="409" t="s">
        <v>17</v>
      </c>
      <c r="B55" s="45">
        <v>0</v>
      </c>
      <c r="C55" s="42">
        <v>30</v>
      </c>
      <c r="D55" s="19">
        <v>1.33</v>
      </c>
    </row>
    <row r="56" spans="1:4" x14ac:dyDescent="0.25">
      <c r="A56" s="410"/>
      <c r="B56" s="41">
        <f t="shared" ref="B56:B62" si="5">C55+1</f>
        <v>31</v>
      </c>
      <c r="C56" s="42">
        <v>50</v>
      </c>
      <c r="D56" s="19">
        <v>3.99</v>
      </c>
    </row>
    <row r="57" spans="1:4" x14ac:dyDescent="0.25">
      <c r="A57" s="410"/>
      <c r="B57" s="41">
        <f t="shared" si="5"/>
        <v>51</v>
      </c>
      <c r="C57" s="42">
        <v>100</v>
      </c>
      <c r="D57" s="19">
        <v>6.11</v>
      </c>
    </row>
    <row r="58" spans="1:4" x14ac:dyDescent="0.25">
      <c r="A58" s="410"/>
      <c r="B58" s="41">
        <f t="shared" si="5"/>
        <v>101</v>
      </c>
      <c r="C58" s="42">
        <v>200</v>
      </c>
      <c r="D58" s="19">
        <v>8.24</v>
      </c>
    </row>
    <row r="59" spans="1:4" x14ac:dyDescent="0.25">
      <c r="A59" s="410"/>
      <c r="B59" s="41">
        <f t="shared" si="5"/>
        <v>201</v>
      </c>
      <c r="C59" s="42">
        <v>500</v>
      </c>
      <c r="D59" s="19">
        <v>8.77</v>
      </c>
    </row>
    <row r="60" spans="1:4" x14ac:dyDescent="0.25">
      <c r="A60" s="410"/>
      <c r="B60" s="41">
        <f t="shared" si="5"/>
        <v>501</v>
      </c>
      <c r="C60" s="42">
        <v>1000</v>
      </c>
      <c r="D60" s="19">
        <v>9.83</v>
      </c>
    </row>
    <row r="61" spans="1:4" x14ac:dyDescent="0.25">
      <c r="A61" s="410"/>
      <c r="B61" s="41">
        <f t="shared" si="5"/>
        <v>1001</v>
      </c>
      <c r="C61" s="42">
        <v>2000</v>
      </c>
      <c r="D61" s="19">
        <v>10.9</v>
      </c>
    </row>
    <row r="62" spans="1:4" x14ac:dyDescent="0.25">
      <c r="A62" s="411"/>
      <c r="B62" s="41">
        <f t="shared" si="5"/>
        <v>2001</v>
      </c>
      <c r="C62" s="41">
        <v>99999999</v>
      </c>
      <c r="D62" s="19">
        <v>14.62</v>
      </c>
    </row>
    <row r="63" spans="1:4" x14ac:dyDescent="0.25">
      <c r="A63" s="269" t="s">
        <v>6</v>
      </c>
      <c r="B63" s="45">
        <v>0</v>
      </c>
      <c r="C63" s="41">
        <v>30</v>
      </c>
      <c r="D63" s="19">
        <v>1.33</v>
      </c>
    </row>
    <row r="64" spans="1:4" x14ac:dyDescent="0.25">
      <c r="A64" s="270"/>
      <c r="B64" s="41">
        <f>C63+1</f>
        <v>31</v>
      </c>
      <c r="C64" s="41">
        <v>50</v>
      </c>
      <c r="D64" s="19">
        <v>5.98</v>
      </c>
    </row>
    <row r="65" spans="1:4" x14ac:dyDescent="0.25">
      <c r="A65" s="270"/>
      <c r="B65" s="41">
        <f t="shared" ref="B65:B78" si="6">C64+1</f>
        <v>51</v>
      </c>
      <c r="C65" s="41">
        <v>100</v>
      </c>
      <c r="D65" s="19">
        <v>9.6999999999999993</v>
      </c>
    </row>
    <row r="66" spans="1:4" x14ac:dyDescent="0.25">
      <c r="A66" s="270"/>
      <c r="B66" s="41">
        <f t="shared" si="6"/>
        <v>101</v>
      </c>
      <c r="C66" s="41">
        <v>200</v>
      </c>
      <c r="D66" s="19">
        <v>13.42</v>
      </c>
    </row>
    <row r="67" spans="1:4" x14ac:dyDescent="0.25">
      <c r="A67" s="270"/>
      <c r="B67" s="41">
        <f t="shared" si="6"/>
        <v>201</v>
      </c>
      <c r="C67" s="41">
        <v>500</v>
      </c>
      <c r="D67" s="19">
        <v>14.35</v>
      </c>
    </row>
    <row r="68" spans="1:4" x14ac:dyDescent="0.25">
      <c r="A68" s="270"/>
      <c r="B68" s="41">
        <f t="shared" si="6"/>
        <v>501</v>
      </c>
      <c r="C68" s="41">
        <v>1000</v>
      </c>
      <c r="D68" s="19">
        <v>16.21</v>
      </c>
    </row>
    <row r="69" spans="1:4" x14ac:dyDescent="0.25">
      <c r="A69" s="270"/>
      <c r="B69" s="41">
        <f t="shared" si="6"/>
        <v>1001</v>
      </c>
      <c r="C69" s="41">
        <v>2000</v>
      </c>
      <c r="D69" s="19">
        <v>18.07</v>
      </c>
    </row>
    <row r="70" spans="1:4" x14ac:dyDescent="0.25">
      <c r="A70" s="271"/>
      <c r="B70" s="41">
        <f t="shared" si="6"/>
        <v>2001</v>
      </c>
      <c r="C70" s="41">
        <v>99999999</v>
      </c>
      <c r="D70" s="19">
        <v>24.58</v>
      </c>
    </row>
    <row r="71" spans="1:4" x14ac:dyDescent="0.25">
      <c r="A71" s="269" t="s">
        <v>7</v>
      </c>
      <c r="B71" s="45">
        <v>0</v>
      </c>
      <c r="C71" s="41">
        <v>30</v>
      </c>
      <c r="D71" s="19">
        <v>1.33</v>
      </c>
    </row>
    <row r="72" spans="1:4" x14ac:dyDescent="0.25">
      <c r="A72" s="270"/>
      <c r="B72" s="41">
        <f t="shared" si="6"/>
        <v>31</v>
      </c>
      <c r="C72" s="41">
        <v>50</v>
      </c>
      <c r="D72" s="19">
        <v>7.31</v>
      </c>
    </row>
    <row r="73" spans="1:4" x14ac:dyDescent="0.25">
      <c r="A73" s="270"/>
      <c r="B73" s="41">
        <f t="shared" si="6"/>
        <v>51</v>
      </c>
      <c r="C73" s="41">
        <v>100</v>
      </c>
      <c r="D73" s="19">
        <v>12.09</v>
      </c>
    </row>
    <row r="74" spans="1:4" x14ac:dyDescent="0.25">
      <c r="A74" s="270"/>
      <c r="B74" s="41">
        <f t="shared" si="6"/>
        <v>101</v>
      </c>
      <c r="C74" s="41">
        <v>200</v>
      </c>
      <c r="D74" s="19">
        <v>16.88</v>
      </c>
    </row>
    <row r="75" spans="1:4" x14ac:dyDescent="0.25">
      <c r="A75" s="270"/>
      <c r="B75" s="41">
        <f t="shared" si="6"/>
        <v>201</v>
      </c>
      <c r="C75" s="41">
        <v>500</v>
      </c>
      <c r="D75" s="19">
        <v>18.07</v>
      </c>
    </row>
    <row r="76" spans="1:4" x14ac:dyDescent="0.25">
      <c r="A76" s="270"/>
      <c r="B76" s="41">
        <f t="shared" si="6"/>
        <v>501</v>
      </c>
      <c r="C76" s="41">
        <v>1000</v>
      </c>
      <c r="D76" s="19">
        <v>20.46</v>
      </c>
    </row>
    <row r="77" spans="1:4" x14ac:dyDescent="0.25">
      <c r="A77" s="270"/>
      <c r="B77" s="41">
        <f t="shared" si="6"/>
        <v>1001</v>
      </c>
      <c r="C77" s="41">
        <v>2000</v>
      </c>
      <c r="D77" s="19">
        <v>22.85</v>
      </c>
    </row>
    <row r="78" spans="1:4" x14ac:dyDescent="0.25">
      <c r="A78" s="271"/>
      <c r="B78" s="41">
        <f t="shared" si="6"/>
        <v>2001</v>
      </c>
      <c r="C78" s="41">
        <v>99999999</v>
      </c>
      <c r="D78" s="19">
        <v>31.23</v>
      </c>
    </row>
    <row r="79" spans="1:4" x14ac:dyDescent="0.25">
      <c r="A79" s="6" t="s">
        <v>13</v>
      </c>
      <c r="B79" s="292" t="s">
        <v>21</v>
      </c>
      <c r="C79" s="293"/>
      <c r="D79" s="19" t="s">
        <v>12</v>
      </c>
    </row>
    <row r="80" spans="1:4" x14ac:dyDescent="0.25">
      <c r="A80" s="269" t="s">
        <v>8</v>
      </c>
      <c r="B80" s="45">
        <v>0</v>
      </c>
      <c r="C80" s="41">
        <v>30</v>
      </c>
      <c r="D80" s="19">
        <v>1.33</v>
      </c>
    </row>
    <row r="81" spans="1:4" x14ac:dyDescent="0.25">
      <c r="A81" s="270"/>
      <c r="B81" s="41">
        <f t="shared" ref="B81:B87" si="7">C80+1</f>
        <v>31</v>
      </c>
      <c r="C81" s="41">
        <v>50</v>
      </c>
      <c r="D81" s="19">
        <v>7.31</v>
      </c>
    </row>
    <row r="82" spans="1:4" x14ac:dyDescent="0.25">
      <c r="A82" s="270"/>
      <c r="B82" s="41">
        <f t="shared" si="7"/>
        <v>51</v>
      </c>
      <c r="C82" s="41">
        <v>100</v>
      </c>
      <c r="D82" s="19">
        <v>12.09</v>
      </c>
    </row>
    <row r="83" spans="1:4" x14ac:dyDescent="0.25">
      <c r="A83" s="270"/>
      <c r="B83" s="41">
        <f t="shared" si="7"/>
        <v>101</v>
      </c>
      <c r="C83" s="41">
        <v>200</v>
      </c>
      <c r="D83" s="19">
        <v>16.88</v>
      </c>
    </row>
    <row r="84" spans="1:4" x14ac:dyDescent="0.25">
      <c r="A84" s="270"/>
      <c r="B84" s="41">
        <f t="shared" si="7"/>
        <v>201</v>
      </c>
      <c r="C84" s="41">
        <v>500</v>
      </c>
      <c r="D84" s="19">
        <v>18.07</v>
      </c>
    </row>
    <row r="85" spans="1:4" x14ac:dyDescent="0.25">
      <c r="A85" s="270"/>
      <c r="B85" s="41">
        <f t="shared" si="7"/>
        <v>501</v>
      </c>
      <c r="C85" s="41">
        <v>1000</v>
      </c>
      <c r="D85" s="19">
        <v>20.46</v>
      </c>
    </row>
    <row r="86" spans="1:4" x14ac:dyDescent="0.25">
      <c r="A86" s="270"/>
      <c r="B86" s="41">
        <f t="shared" si="7"/>
        <v>1001</v>
      </c>
      <c r="C86" s="41">
        <v>2000</v>
      </c>
      <c r="D86" s="19">
        <v>22.85</v>
      </c>
    </row>
    <row r="87" spans="1:4" x14ac:dyDescent="0.25">
      <c r="A87" s="271"/>
      <c r="B87" s="41">
        <f t="shared" si="7"/>
        <v>2001</v>
      </c>
      <c r="C87" s="41">
        <v>99999999</v>
      </c>
      <c r="D87" s="19">
        <v>31.23</v>
      </c>
    </row>
    <row r="88" spans="1:4" x14ac:dyDescent="0.25">
      <c r="A88" s="269" t="s">
        <v>16</v>
      </c>
      <c r="B88" s="45">
        <v>0</v>
      </c>
      <c r="C88" s="41">
        <v>30</v>
      </c>
      <c r="D88" s="19">
        <v>1.33</v>
      </c>
    </row>
    <row r="89" spans="1:4" x14ac:dyDescent="0.25">
      <c r="A89" s="270"/>
      <c r="B89" s="41">
        <f t="shared" ref="B89:B95" si="8">C88+1</f>
        <v>31</v>
      </c>
      <c r="C89" s="41">
        <v>50</v>
      </c>
      <c r="D89" s="19">
        <v>7.31</v>
      </c>
    </row>
    <row r="90" spans="1:4" x14ac:dyDescent="0.25">
      <c r="A90" s="270"/>
      <c r="B90" s="41">
        <f t="shared" si="8"/>
        <v>51</v>
      </c>
      <c r="C90" s="41">
        <v>100</v>
      </c>
      <c r="D90" s="19">
        <v>12.09</v>
      </c>
    </row>
    <row r="91" spans="1:4" x14ac:dyDescent="0.25">
      <c r="A91" s="270"/>
      <c r="B91" s="41">
        <f t="shared" si="8"/>
        <v>101</v>
      </c>
      <c r="C91" s="41">
        <v>200</v>
      </c>
      <c r="D91" s="19">
        <v>16.88</v>
      </c>
    </row>
    <row r="92" spans="1:4" x14ac:dyDescent="0.25">
      <c r="A92" s="270"/>
      <c r="B92" s="41">
        <f t="shared" si="8"/>
        <v>201</v>
      </c>
      <c r="C92" s="41">
        <v>500</v>
      </c>
      <c r="D92" s="19">
        <v>18.07</v>
      </c>
    </row>
    <row r="93" spans="1:4" x14ac:dyDescent="0.25">
      <c r="A93" s="270"/>
      <c r="B93" s="41">
        <f t="shared" si="8"/>
        <v>501</v>
      </c>
      <c r="C93" s="41">
        <v>1000</v>
      </c>
      <c r="D93" s="19">
        <v>20.46</v>
      </c>
    </row>
    <row r="94" spans="1:4" x14ac:dyDescent="0.25">
      <c r="A94" s="270"/>
      <c r="B94" s="41">
        <f t="shared" si="8"/>
        <v>1001</v>
      </c>
      <c r="C94" s="41">
        <v>2000</v>
      </c>
      <c r="D94" s="19">
        <v>22.85</v>
      </c>
    </row>
    <row r="95" spans="1:4" x14ac:dyDescent="0.25">
      <c r="A95" s="271"/>
      <c r="B95" s="41">
        <f t="shared" si="8"/>
        <v>2001</v>
      </c>
      <c r="C95" s="41">
        <v>99999999</v>
      </c>
      <c r="D95" s="19">
        <v>31.23</v>
      </c>
    </row>
  </sheetData>
  <sheetProtection password="C7D5" sheet="1" objects="1" scenarios="1"/>
  <mergeCells count="22">
    <mergeCell ref="A41:A48"/>
    <mergeCell ref="A2:D2"/>
    <mergeCell ref="A80:A87"/>
    <mergeCell ref="A88:A95"/>
    <mergeCell ref="B79:C79"/>
    <mergeCell ref="B51:D51"/>
    <mergeCell ref="A52:D52"/>
    <mergeCell ref="A53:A54"/>
    <mergeCell ref="B53:C53"/>
    <mergeCell ref="D53:D54"/>
    <mergeCell ref="A55:A62"/>
    <mergeCell ref="A63:A70"/>
    <mergeCell ref="A71:A78"/>
    <mergeCell ref="B3:E3"/>
    <mergeCell ref="E5:E6"/>
    <mergeCell ref="A32:A39"/>
    <mergeCell ref="D5:D6"/>
    <mergeCell ref="A5:A6"/>
    <mergeCell ref="A7:A14"/>
    <mergeCell ref="A15:A22"/>
    <mergeCell ref="A23:A30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17" sqref="H17"/>
    </sheetView>
  </sheetViews>
  <sheetFormatPr defaultRowHeight="15" x14ac:dyDescent="0.25"/>
  <cols>
    <col min="1" max="1" width="17.140625" style="23" customWidth="1"/>
    <col min="2" max="2" width="9.28515625" style="23" bestFit="1" customWidth="1"/>
    <col min="3" max="3" width="13" style="23" customWidth="1"/>
    <col min="4" max="4" width="10" style="23" customWidth="1"/>
  </cols>
  <sheetData>
    <row r="1" spans="1:4" x14ac:dyDescent="0.25">
      <c r="A1" s="175" t="s">
        <v>186</v>
      </c>
    </row>
    <row r="2" spans="1:4" s="204" customFormat="1" x14ac:dyDescent="0.25">
      <c r="A2" s="245" t="s">
        <v>298</v>
      </c>
      <c r="B2" s="245"/>
      <c r="C2" s="245"/>
      <c r="D2" s="245"/>
    </row>
    <row r="3" spans="1:4" x14ac:dyDescent="0.25">
      <c r="A3" s="20" t="s">
        <v>10</v>
      </c>
      <c r="B3" s="248">
        <v>43952</v>
      </c>
      <c r="C3" s="249"/>
      <c r="D3" s="250"/>
    </row>
    <row r="4" spans="1:4" x14ac:dyDescent="0.25">
      <c r="A4" s="415" t="s">
        <v>138</v>
      </c>
      <c r="B4" s="415"/>
      <c r="C4" s="415"/>
      <c r="D4" s="415"/>
    </row>
    <row r="5" spans="1:4" x14ac:dyDescent="0.25">
      <c r="A5" s="415" t="s">
        <v>0</v>
      </c>
      <c r="B5" s="415" t="s">
        <v>97</v>
      </c>
      <c r="C5" s="415"/>
      <c r="D5" s="415" t="s">
        <v>60</v>
      </c>
    </row>
    <row r="6" spans="1:4" x14ac:dyDescent="0.25">
      <c r="A6" s="415"/>
      <c r="B6" s="75" t="s">
        <v>2</v>
      </c>
      <c r="C6" s="75" t="s">
        <v>3</v>
      </c>
      <c r="D6" s="415"/>
    </row>
    <row r="7" spans="1:4" x14ac:dyDescent="0.25">
      <c r="A7" s="308" t="s">
        <v>17</v>
      </c>
      <c r="B7" s="70">
        <v>0</v>
      </c>
      <c r="C7" s="70">
        <v>50</v>
      </c>
      <c r="D7" s="70" t="s">
        <v>12</v>
      </c>
    </row>
    <row r="8" spans="1:4" x14ac:dyDescent="0.25">
      <c r="A8" s="308"/>
      <c r="B8" s="70">
        <v>51</v>
      </c>
      <c r="C8" s="70">
        <v>100</v>
      </c>
      <c r="D8" s="138">
        <v>2.46</v>
      </c>
    </row>
    <row r="9" spans="1:4" x14ac:dyDescent="0.25">
      <c r="A9" s="308"/>
      <c r="B9" s="70">
        <v>101</v>
      </c>
      <c r="C9" s="70">
        <v>200</v>
      </c>
      <c r="D9" s="138">
        <v>4.93</v>
      </c>
    </row>
    <row r="10" spans="1:4" x14ac:dyDescent="0.25">
      <c r="A10" s="308"/>
      <c r="B10" s="70">
        <v>201</v>
      </c>
      <c r="C10" s="70">
        <v>300</v>
      </c>
      <c r="D10" s="138">
        <v>7.38</v>
      </c>
    </row>
    <row r="11" spans="1:4" x14ac:dyDescent="0.25">
      <c r="A11" s="308"/>
      <c r="B11" s="70">
        <v>301</v>
      </c>
      <c r="C11" s="70">
        <v>500</v>
      </c>
      <c r="D11" s="138">
        <v>11.08</v>
      </c>
    </row>
    <row r="12" spans="1:4" x14ac:dyDescent="0.25">
      <c r="A12" s="308"/>
      <c r="B12" s="70">
        <v>501</v>
      </c>
      <c r="C12" s="70">
        <v>600</v>
      </c>
      <c r="D12" s="138">
        <v>14.78</v>
      </c>
    </row>
    <row r="13" spans="1:4" x14ac:dyDescent="0.25">
      <c r="A13" s="308"/>
      <c r="B13" s="70">
        <v>601</v>
      </c>
      <c r="C13" s="68">
        <v>99999999</v>
      </c>
      <c r="D13" s="138">
        <v>19.68</v>
      </c>
    </row>
    <row r="14" spans="1:4" x14ac:dyDescent="0.25">
      <c r="A14" s="251" t="s">
        <v>137</v>
      </c>
      <c r="B14" s="70">
        <v>0</v>
      </c>
      <c r="C14" s="70">
        <v>50</v>
      </c>
      <c r="D14" s="138">
        <v>2.46</v>
      </c>
    </row>
    <row r="15" spans="1:4" x14ac:dyDescent="0.25">
      <c r="A15" s="251"/>
      <c r="B15" s="70">
        <v>51</v>
      </c>
      <c r="C15" s="70">
        <v>100</v>
      </c>
      <c r="D15" s="138">
        <v>4.93</v>
      </c>
    </row>
    <row r="16" spans="1:4" x14ac:dyDescent="0.25">
      <c r="A16" s="251"/>
      <c r="B16" s="70">
        <v>101</v>
      </c>
      <c r="C16" s="70">
        <v>200</v>
      </c>
      <c r="D16" s="138">
        <v>9.85</v>
      </c>
    </row>
    <row r="17" spans="1:4" x14ac:dyDescent="0.25">
      <c r="A17" s="251"/>
      <c r="B17" s="70">
        <v>201</v>
      </c>
      <c r="C17" s="70">
        <v>300</v>
      </c>
      <c r="D17" s="138">
        <v>14.78</v>
      </c>
    </row>
    <row r="18" spans="1:4" x14ac:dyDescent="0.25">
      <c r="A18" s="251"/>
      <c r="B18" s="70">
        <v>301</v>
      </c>
      <c r="C18" s="70">
        <v>500</v>
      </c>
      <c r="D18" s="138">
        <v>19.68</v>
      </c>
    </row>
    <row r="19" spans="1:4" x14ac:dyDescent="0.25">
      <c r="A19" s="251"/>
      <c r="B19" s="70">
        <v>501</v>
      </c>
      <c r="C19" s="70">
        <v>600</v>
      </c>
      <c r="D19" s="138">
        <v>24.6</v>
      </c>
    </row>
    <row r="20" spans="1:4" x14ac:dyDescent="0.25">
      <c r="A20" s="251"/>
      <c r="B20" s="70">
        <v>601</v>
      </c>
      <c r="C20" s="68">
        <v>99999999</v>
      </c>
      <c r="D20" s="138">
        <v>30.75</v>
      </c>
    </row>
  </sheetData>
  <sheetProtection password="C7D5" sheet="1" objects="1" scenarios="1"/>
  <mergeCells count="8">
    <mergeCell ref="A2:D2"/>
    <mergeCell ref="A14:A20"/>
    <mergeCell ref="B3:D3"/>
    <mergeCell ref="A4:D4"/>
    <mergeCell ref="A5:A6"/>
    <mergeCell ref="B5:C5"/>
    <mergeCell ref="D5:D6"/>
    <mergeCell ref="A7:A1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29.42578125" style="23" customWidth="1"/>
    <col min="2" max="2" width="10.5703125" style="23" customWidth="1"/>
    <col min="3" max="3" width="10.7109375" bestFit="1" customWidth="1"/>
  </cols>
  <sheetData>
    <row r="1" spans="1:3" x14ac:dyDescent="0.25">
      <c r="A1" s="175" t="s">
        <v>220</v>
      </c>
    </row>
    <row r="2" spans="1:3" x14ac:dyDescent="0.25">
      <c r="A2" s="245" t="s">
        <v>256</v>
      </c>
      <c r="B2" s="245"/>
    </row>
    <row r="3" spans="1:3" x14ac:dyDescent="0.25">
      <c r="A3" s="20" t="s">
        <v>10</v>
      </c>
      <c r="B3" s="90">
        <v>43831</v>
      </c>
      <c r="C3" s="12"/>
    </row>
    <row r="4" spans="1:3" ht="30" customHeight="1" x14ac:dyDescent="0.25">
      <c r="A4" s="255" t="s">
        <v>83</v>
      </c>
      <c r="B4" s="256"/>
      <c r="C4" s="7"/>
    </row>
    <row r="5" spans="1:3" ht="15" customHeight="1" x14ac:dyDescent="0.25">
      <c r="A5" s="127" t="s">
        <v>0</v>
      </c>
      <c r="B5" s="98" t="s">
        <v>1</v>
      </c>
    </row>
    <row r="6" spans="1:3" x14ac:dyDescent="0.25">
      <c r="A6" s="125" t="s">
        <v>80</v>
      </c>
      <c r="B6" s="26" t="s">
        <v>12</v>
      </c>
    </row>
    <row r="7" spans="1:3" x14ac:dyDescent="0.25">
      <c r="A7" s="125" t="s">
        <v>81</v>
      </c>
      <c r="B7" s="35">
        <v>10.69</v>
      </c>
    </row>
    <row r="8" spans="1:3" x14ac:dyDescent="0.25">
      <c r="A8" s="126" t="s">
        <v>17</v>
      </c>
      <c r="B8" s="35">
        <v>10.69</v>
      </c>
    </row>
    <row r="9" spans="1:3" x14ac:dyDescent="0.25">
      <c r="A9" s="125" t="s">
        <v>6</v>
      </c>
      <c r="B9" s="35">
        <v>10.69</v>
      </c>
    </row>
    <row r="10" spans="1:3" x14ac:dyDescent="0.25">
      <c r="A10" s="125" t="s">
        <v>7</v>
      </c>
      <c r="B10" s="35">
        <v>10.69</v>
      </c>
    </row>
    <row r="11" spans="1:3" x14ac:dyDescent="0.25">
      <c r="A11" s="125" t="s">
        <v>79</v>
      </c>
      <c r="B11" s="26" t="s">
        <v>12</v>
      </c>
    </row>
    <row r="12" spans="1:3" x14ac:dyDescent="0.25">
      <c r="A12" s="125" t="s">
        <v>82</v>
      </c>
      <c r="B12" s="35">
        <v>10.69</v>
      </c>
    </row>
    <row r="13" spans="1:3" x14ac:dyDescent="0.25">
      <c r="A13" s="125" t="s">
        <v>8</v>
      </c>
      <c r="B13" s="35">
        <v>10.69</v>
      </c>
    </row>
    <row r="14" spans="1:3" x14ac:dyDescent="0.25">
      <c r="A14" s="125" t="s">
        <v>15</v>
      </c>
      <c r="B14" s="35">
        <v>10.69</v>
      </c>
    </row>
    <row r="15" spans="1:3" x14ac:dyDescent="0.25">
      <c r="A15" s="125" t="s">
        <v>22</v>
      </c>
      <c r="B15" s="35">
        <v>10.69</v>
      </c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6" topLeftCell="A16" activePane="bottomLeft" state="frozen"/>
      <selection pane="bottomLeft" activeCell="H14" sqref="H14"/>
    </sheetView>
  </sheetViews>
  <sheetFormatPr defaultRowHeight="15" x14ac:dyDescent="0.25"/>
  <cols>
    <col min="1" max="1" width="14" style="23" customWidth="1"/>
    <col min="2" max="2" width="9.28515625" style="23" bestFit="1" customWidth="1"/>
    <col min="3" max="3" width="10.140625" style="23" bestFit="1" customWidth="1"/>
    <col min="4" max="4" width="12" style="23" customWidth="1"/>
    <col min="5" max="5" width="11.140625" style="23" customWidth="1"/>
  </cols>
  <sheetData>
    <row r="1" spans="1:5" x14ac:dyDescent="0.25">
      <c r="A1" s="175" t="s">
        <v>196</v>
      </c>
    </row>
    <row r="2" spans="1:5" s="204" customFormat="1" x14ac:dyDescent="0.25">
      <c r="A2" s="245" t="s">
        <v>299</v>
      </c>
      <c r="B2" s="245"/>
      <c r="C2" s="245"/>
      <c r="D2" s="245"/>
      <c r="E2" s="245"/>
    </row>
    <row r="3" spans="1:5" x14ac:dyDescent="0.25">
      <c r="A3" s="20" t="s">
        <v>10</v>
      </c>
      <c r="B3" s="248">
        <v>39920</v>
      </c>
      <c r="C3" s="249"/>
      <c r="D3" s="249"/>
      <c r="E3" s="250"/>
    </row>
    <row r="4" spans="1:5" x14ac:dyDescent="0.25">
      <c r="A4" s="299" t="s">
        <v>141</v>
      </c>
      <c r="B4" s="299"/>
      <c r="C4" s="299"/>
      <c r="D4" s="299"/>
      <c r="E4" s="299"/>
    </row>
    <row r="5" spans="1:5" ht="30" customHeight="1" x14ac:dyDescent="0.25">
      <c r="A5" s="299" t="s">
        <v>0</v>
      </c>
      <c r="B5" s="255" t="s">
        <v>18</v>
      </c>
      <c r="C5" s="327"/>
      <c r="D5" s="252" t="s">
        <v>11</v>
      </c>
      <c r="E5" s="15" t="s">
        <v>1</v>
      </c>
    </row>
    <row r="6" spans="1:5" x14ac:dyDescent="0.25">
      <c r="A6" s="299"/>
      <c r="B6" s="16" t="s">
        <v>2</v>
      </c>
      <c r="C6" s="16" t="s">
        <v>3</v>
      </c>
      <c r="D6" s="252"/>
      <c r="E6" s="99" t="s">
        <v>96</v>
      </c>
    </row>
    <row r="7" spans="1:5" x14ac:dyDescent="0.25">
      <c r="A7" s="310" t="s">
        <v>17</v>
      </c>
      <c r="B7" s="26">
        <v>0</v>
      </c>
      <c r="C7" s="26">
        <v>80</v>
      </c>
      <c r="D7" s="102" t="s">
        <v>5</v>
      </c>
      <c r="E7" s="26" t="s">
        <v>12</v>
      </c>
    </row>
    <row r="8" spans="1:5" x14ac:dyDescent="0.25">
      <c r="A8" s="330"/>
      <c r="B8" s="26">
        <v>81</v>
      </c>
      <c r="C8" s="26">
        <v>100</v>
      </c>
      <c r="D8" s="102" t="s">
        <v>5</v>
      </c>
      <c r="E8" s="77">
        <v>0.04</v>
      </c>
    </row>
    <row r="9" spans="1:5" x14ac:dyDescent="0.25">
      <c r="A9" s="330"/>
      <c r="B9" s="26">
        <v>101</v>
      </c>
      <c r="C9" s="26">
        <v>150</v>
      </c>
      <c r="D9" s="102" t="s">
        <v>5</v>
      </c>
      <c r="E9" s="77">
        <v>4.4999999999999998E-2</v>
      </c>
    </row>
    <row r="10" spans="1:5" x14ac:dyDescent="0.25">
      <c r="A10" s="330"/>
      <c r="B10" s="26">
        <v>151</v>
      </c>
      <c r="C10" s="26">
        <v>200</v>
      </c>
      <c r="D10" s="102" t="s">
        <v>5</v>
      </c>
      <c r="E10" s="77">
        <v>0.05</v>
      </c>
    </row>
    <row r="11" spans="1:5" x14ac:dyDescent="0.25">
      <c r="A11" s="330"/>
      <c r="B11" s="26">
        <v>201</v>
      </c>
      <c r="C11" s="26">
        <v>500</v>
      </c>
      <c r="D11" s="102" t="s">
        <v>5</v>
      </c>
      <c r="E11" s="77">
        <v>5.5E-2</v>
      </c>
    </row>
    <row r="12" spans="1:5" x14ac:dyDescent="0.25">
      <c r="A12" s="311"/>
      <c r="B12" s="26">
        <v>501</v>
      </c>
      <c r="C12" s="34">
        <v>99999999</v>
      </c>
      <c r="D12" s="34">
        <v>3000</v>
      </c>
      <c r="E12" s="77">
        <v>0.06</v>
      </c>
    </row>
    <row r="13" spans="1:5" x14ac:dyDescent="0.25">
      <c r="A13" s="251" t="s">
        <v>6</v>
      </c>
      <c r="B13" s="26">
        <v>0</v>
      </c>
      <c r="C13" s="26">
        <v>300</v>
      </c>
      <c r="D13" s="102" t="s">
        <v>5</v>
      </c>
      <c r="E13" s="77">
        <v>0.05</v>
      </c>
    </row>
    <row r="14" spans="1:5" x14ac:dyDescent="0.25">
      <c r="A14" s="251"/>
      <c r="B14" s="26">
        <v>301</v>
      </c>
      <c r="C14" s="26">
        <v>500</v>
      </c>
      <c r="D14" s="102" t="s">
        <v>5</v>
      </c>
      <c r="E14" s="77">
        <v>5.2999999999999999E-2</v>
      </c>
    </row>
    <row r="15" spans="1:5" x14ac:dyDescent="0.25">
      <c r="A15" s="251"/>
      <c r="B15" s="26">
        <v>501</v>
      </c>
      <c r="C15" s="34">
        <v>1000</v>
      </c>
      <c r="D15" s="34" t="s">
        <v>5</v>
      </c>
      <c r="E15" s="77">
        <v>5.7000000000000002E-2</v>
      </c>
    </row>
    <row r="16" spans="1:5" x14ac:dyDescent="0.25">
      <c r="A16" s="251"/>
      <c r="B16" s="34">
        <v>1001</v>
      </c>
      <c r="C16" s="34">
        <v>99999999</v>
      </c>
      <c r="D16" s="34">
        <v>10000</v>
      </c>
      <c r="E16" s="77">
        <v>0.06</v>
      </c>
    </row>
    <row r="17" spans="1:5" x14ac:dyDescent="0.25">
      <c r="A17" s="251" t="s">
        <v>7</v>
      </c>
      <c r="B17" s="26">
        <v>0</v>
      </c>
      <c r="C17" s="26">
        <v>300</v>
      </c>
      <c r="D17" s="102" t="s">
        <v>5</v>
      </c>
      <c r="E17" s="77">
        <v>0.05</v>
      </c>
    </row>
    <row r="18" spans="1:5" x14ac:dyDescent="0.25">
      <c r="A18" s="251"/>
      <c r="B18" s="26">
        <v>301</v>
      </c>
      <c r="C18" s="26">
        <v>500</v>
      </c>
      <c r="D18" s="102" t="s">
        <v>5</v>
      </c>
      <c r="E18" s="77">
        <v>5.2999999999999999E-2</v>
      </c>
    </row>
    <row r="19" spans="1:5" x14ac:dyDescent="0.25">
      <c r="A19" s="251"/>
      <c r="B19" s="26">
        <v>501</v>
      </c>
      <c r="C19" s="34">
        <v>1000</v>
      </c>
      <c r="D19" s="102" t="s">
        <v>5</v>
      </c>
      <c r="E19" s="77">
        <v>5.7000000000000002E-2</v>
      </c>
    </row>
    <row r="20" spans="1:5" x14ac:dyDescent="0.25">
      <c r="A20" s="251"/>
      <c r="B20" s="34">
        <v>1001</v>
      </c>
      <c r="C20" s="34">
        <v>99999999</v>
      </c>
      <c r="D20" s="34">
        <v>7000</v>
      </c>
      <c r="E20" s="77">
        <v>0.06</v>
      </c>
    </row>
    <row r="21" spans="1:5" x14ac:dyDescent="0.25">
      <c r="A21" s="26" t="s">
        <v>13</v>
      </c>
      <c r="B21" s="306" t="s">
        <v>21</v>
      </c>
      <c r="C21" s="307"/>
      <c r="D21" s="102" t="s">
        <v>5</v>
      </c>
      <c r="E21" s="77" t="s">
        <v>12</v>
      </c>
    </row>
    <row r="22" spans="1:5" x14ac:dyDescent="0.25">
      <c r="A22" s="251" t="s">
        <v>8</v>
      </c>
      <c r="B22" s="26">
        <v>0</v>
      </c>
      <c r="C22" s="26">
        <v>300</v>
      </c>
      <c r="D22" s="102" t="s">
        <v>5</v>
      </c>
      <c r="E22" s="77">
        <v>0.05</v>
      </c>
    </row>
    <row r="23" spans="1:5" x14ac:dyDescent="0.25">
      <c r="A23" s="251"/>
      <c r="B23" s="26">
        <v>301</v>
      </c>
      <c r="C23" s="26">
        <v>500</v>
      </c>
      <c r="D23" s="102" t="s">
        <v>5</v>
      </c>
      <c r="E23" s="77">
        <v>5.2999999999999999E-2</v>
      </c>
    </row>
    <row r="24" spans="1:5" x14ac:dyDescent="0.25">
      <c r="A24" s="251"/>
      <c r="B24" s="26">
        <v>501</v>
      </c>
      <c r="C24" s="34">
        <v>1000</v>
      </c>
      <c r="D24" s="102" t="s">
        <v>5</v>
      </c>
      <c r="E24" s="77">
        <v>5.7000000000000002E-2</v>
      </c>
    </row>
    <row r="25" spans="1:5" x14ac:dyDescent="0.25">
      <c r="A25" s="251"/>
      <c r="B25" s="34">
        <v>1001</v>
      </c>
      <c r="C25" s="34">
        <v>99999999</v>
      </c>
      <c r="D25" s="34">
        <v>7000</v>
      </c>
      <c r="E25" s="77">
        <v>0.06</v>
      </c>
    </row>
    <row r="26" spans="1:5" x14ac:dyDescent="0.25">
      <c r="A26" s="251" t="s">
        <v>15</v>
      </c>
      <c r="B26" s="26">
        <v>0</v>
      </c>
      <c r="C26" s="26">
        <v>300</v>
      </c>
      <c r="D26" s="102" t="s">
        <v>5</v>
      </c>
      <c r="E26" s="77">
        <v>0.05</v>
      </c>
    </row>
    <row r="27" spans="1:5" x14ac:dyDescent="0.25">
      <c r="A27" s="251"/>
      <c r="B27" s="26">
        <v>301</v>
      </c>
      <c r="C27" s="26">
        <v>500</v>
      </c>
      <c r="D27" s="102" t="s">
        <v>5</v>
      </c>
      <c r="E27" s="77">
        <v>5.2999999999999999E-2</v>
      </c>
    </row>
    <row r="28" spans="1:5" x14ac:dyDescent="0.25">
      <c r="A28" s="251"/>
      <c r="B28" s="26">
        <v>501</v>
      </c>
      <c r="C28" s="34">
        <v>1000</v>
      </c>
      <c r="D28" s="102" t="s">
        <v>5</v>
      </c>
      <c r="E28" s="77">
        <v>5.7000000000000002E-2</v>
      </c>
    </row>
    <row r="29" spans="1:5" x14ac:dyDescent="0.25">
      <c r="A29" s="251"/>
      <c r="B29" s="34">
        <v>1001</v>
      </c>
      <c r="C29" s="34">
        <v>99999999</v>
      </c>
      <c r="D29" s="34">
        <v>7000</v>
      </c>
      <c r="E29" s="77">
        <v>0.06</v>
      </c>
    </row>
    <row r="30" spans="1:5" x14ac:dyDescent="0.25">
      <c r="A30" s="251" t="s">
        <v>22</v>
      </c>
      <c r="B30" s="26">
        <v>0</v>
      </c>
      <c r="C30" s="26">
        <v>300</v>
      </c>
      <c r="D30" s="102" t="s">
        <v>5</v>
      </c>
      <c r="E30" s="77">
        <v>0.05</v>
      </c>
    </row>
    <row r="31" spans="1:5" x14ac:dyDescent="0.25">
      <c r="A31" s="251"/>
      <c r="B31" s="26">
        <v>301</v>
      </c>
      <c r="C31" s="26">
        <v>500</v>
      </c>
      <c r="D31" s="102" t="s">
        <v>5</v>
      </c>
      <c r="E31" s="77">
        <v>5.2999999999999999E-2</v>
      </c>
    </row>
    <row r="32" spans="1:5" x14ac:dyDescent="0.25">
      <c r="A32" s="251"/>
      <c r="B32" s="26">
        <v>501</v>
      </c>
      <c r="C32" s="34">
        <v>1000</v>
      </c>
      <c r="D32" s="102" t="s">
        <v>5</v>
      </c>
      <c r="E32" s="77">
        <v>5.7000000000000002E-2</v>
      </c>
    </row>
    <row r="33" spans="1:5" x14ac:dyDescent="0.25">
      <c r="A33" s="251"/>
      <c r="B33" s="34">
        <v>1001</v>
      </c>
      <c r="C33" s="34">
        <v>99999999</v>
      </c>
      <c r="D33" s="34">
        <v>7000</v>
      </c>
      <c r="E33" s="77">
        <v>0.06</v>
      </c>
    </row>
    <row r="35" spans="1:5" x14ac:dyDescent="0.25">
      <c r="A35" s="105" t="s">
        <v>95</v>
      </c>
    </row>
  </sheetData>
  <sheetProtection password="C7D5" sheet="1" objects="1" scenarios="1"/>
  <mergeCells count="13">
    <mergeCell ref="A2:E2"/>
    <mergeCell ref="A22:A25"/>
    <mergeCell ref="A26:A29"/>
    <mergeCell ref="A30:A33"/>
    <mergeCell ref="B21:C21"/>
    <mergeCell ref="A7:A12"/>
    <mergeCell ref="A13:A16"/>
    <mergeCell ref="A17:A20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" sqref="A2:D2"/>
    </sheetView>
  </sheetViews>
  <sheetFormatPr defaultRowHeight="15" x14ac:dyDescent="0.25"/>
  <cols>
    <col min="1" max="1" width="15.5703125" style="23" customWidth="1"/>
    <col min="2" max="2" width="11.28515625" style="23" customWidth="1"/>
    <col min="3" max="3" width="11.85546875" style="23" customWidth="1"/>
    <col min="4" max="4" width="12.140625" style="23" customWidth="1"/>
  </cols>
  <sheetData>
    <row r="1" spans="1:4" x14ac:dyDescent="0.25">
      <c r="A1" s="175" t="s">
        <v>177</v>
      </c>
    </row>
    <row r="2" spans="1:4" s="204" customFormat="1" x14ac:dyDescent="0.25">
      <c r="A2" s="245" t="s">
        <v>300</v>
      </c>
      <c r="B2" s="245"/>
      <c r="C2" s="245"/>
      <c r="D2" s="245"/>
    </row>
    <row r="3" spans="1:4" x14ac:dyDescent="0.25">
      <c r="A3" s="20" t="s">
        <v>10</v>
      </c>
      <c r="B3" s="248">
        <v>41852</v>
      </c>
      <c r="C3" s="249"/>
      <c r="D3" s="250"/>
    </row>
    <row r="4" spans="1:4" x14ac:dyDescent="0.25">
      <c r="A4" s="299" t="s">
        <v>140</v>
      </c>
      <c r="B4" s="299"/>
      <c r="C4" s="299"/>
      <c r="D4" s="299"/>
    </row>
    <row r="5" spans="1:4" x14ac:dyDescent="0.25">
      <c r="A5" s="299" t="s">
        <v>0</v>
      </c>
      <c r="B5" s="314" t="s">
        <v>93</v>
      </c>
      <c r="C5" s="256"/>
      <c r="D5" s="15" t="s">
        <v>1</v>
      </c>
    </row>
    <row r="6" spans="1:4" x14ac:dyDescent="0.25">
      <c r="A6" s="299"/>
      <c r="B6" s="16" t="s">
        <v>2</v>
      </c>
      <c r="C6" s="16" t="s">
        <v>3</v>
      </c>
      <c r="D6" s="99" t="s">
        <v>94</v>
      </c>
    </row>
    <row r="7" spans="1:4" x14ac:dyDescent="0.25">
      <c r="A7" s="310" t="s">
        <v>17</v>
      </c>
      <c r="B7" s="26">
        <v>0</v>
      </c>
      <c r="C7" s="26">
        <v>70</v>
      </c>
      <c r="D7" s="26" t="s">
        <v>12</v>
      </c>
    </row>
    <row r="8" spans="1:4" x14ac:dyDescent="0.25">
      <c r="A8" s="311"/>
      <c r="B8" s="26">
        <v>71</v>
      </c>
      <c r="C8" s="34">
        <v>99999999</v>
      </c>
      <c r="D8" s="72">
        <v>0.04</v>
      </c>
    </row>
    <row r="9" spans="1:4" x14ac:dyDescent="0.25">
      <c r="A9" s="349" t="s">
        <v>58</v>
      </c>
      <c r="B9" s="26">
        <v>0</v>
      </c>
      <c r="C9" s="26">
        <v>70</v>
      </c>
      <c r="D9" s="26" t="s">
        <v>12</v>
      </c>
    </row>
    <row r="10" spans="1:4" x14ac:dyDescent="0.25">
      <c r="A10" s="330"/>
      <c r="B10" s="26">
        <v>71</v>
      </c>
      <c r="C10" s="34">
        <v>1000</v>
      </c>
      <c r="D10" s="72">
        <v>0.02</v>
      </c>
    </row>
    <row r="11" spans="1:4" x14ac:dyDescent="0.25">
      <c r="A11" s="311"/>
      <c r="B11" s="34">
        <v>1001</v>
      </c>
      <c r="C11" s="34">
        <v>99999999</v>
      </c>
      <c r="D11" s="72">
        <v>0.01</v>
      </c>
    </row>
    <row r="12" spans="1:4" x14ac:dyDescent="0.25">
      <c r="A12" s="308" t="s">
        <v>13</v>
      </c>
      <c r="B12" s="26">
        <v>0</v>
      </c>
      <c r="C12" s="26">
        <v>50</v>
      </c>
      <c r="D12" s="26" t="s">
        <v>12</v>
      </c>
    </row>
    <row r="13" spans="1:4" x14ac:dyDescent="0.25">
      <c r="A13" s="308"/>
      <c r="B13" s="26">
        <v>51</v>
      </c>
      <c r="C13" s="26">
        <v>400</v>
      </c>
      <c r="D13" s="72">
        <v>0.03</v>
      </c>
    </row>
    <row r="14" spans="1:4" x14ac:dyDescent="0.25">
      <c r="A14" s="308"/>
      <c r="B14" s="26">
        <v>401</v>
      </c>
      <c r="C14" s="26">
        <v>800</v>
      </c>
      <c r="D14" s="72">
        <v>0.02</v>
      </c>
    </row>
    <row r="15" spans="1:4" x14ac:dyDescent="0.25">
      <c r="A15" s="308"/>
      <c r="B15" s="26">
        <v>801</v>
      </c>
      <c r="C15" s="34">
        <v>99999999</v>
      </c>
      <c r="D15" s="72">
        <v>0.01</v>
      </c>
    </row>
    <row r="16" spans="1:4" x14ac:dyDescent="0.25">
      <c r="A16" s="349" t="s">
        <v>139</v>
      </c>
      <c r="B16" s="26">
        <v>0</v>
      </c>
      <c r="C16" s="26">
        <v>70</v>
      </c>
      <c r="D16" s="26" t="s">
        <v>12</v>
      </c>
    </row>
    <row r="17" spans="1:4" x14ac:dyDescent="0.25">
      <c r="A17" s="352"/>
      <c r="B17" s="26">
        <v>71</v>
      </c>
      <c r="C17" s="26">
        <v>100</v>
      </c>
      <c r="D17" s="72">
        <v>0.05</v>
      </c>
    </row>
    <row r="18" spans="1:4" x14ac:dyDescent="0.25">
      <c r="A18" s="352"/>
      <c r="B18" s="26">
        <v>101</v>
      </c>
      <c r="C18" s="26">
        <v>250</v>
      </c>
      <c r="D18" s="72">
        <v>6.25E-2</v>
      </c>
    </row>
    <row r="19" spans="1:4" x14ac:dyDescent="0.25">
      <c r="A19" s="352"/>
      <c r="B19" s="26">
        <v>251</v>
      </c>
      <c r="C19" s="26">
        <v>400</v>
      </c>
      <c r="D19" s="72">
        <v>7.4999999999999997E-2</v>
      </c>
    </row>
    <row r="20" spans="1:4" x14ac:dyDescent="0.25">
      <c r="A20" s="353"/>
      <c r="B20" s="26">
        <v>401</v>
      </c>
      <c r="C20" s="34">
        <v>7000</v>
      </c>
      <c r="D20" s="72">
        <v>8.7499999999999994E-2</v>
      </c>
    </row>
    <row r="22" spans="1:4" x14ac:dyDescent="0.25">
      <c r="A22" s="105" t="s">
        <v>95</v>
      </c>
    </row>
  </sheetData>
  <sheetProtection password="C7D5" sheet="1" objects="1" scenarios="1"/>
  <mergeCells count="9">
    <mergeCell ref="A2:D2"/>
    <mergeCell ref="A12:A15"/>
    <mergeCell ref="A16:A20"/>
    <mergeCell ref="B3:D3"/>
    <mergeCell ref="A4:D4"/>
    <mergeCell ref="A5:A6"/>
    <mergeCell ref="B5:C5"/>
    <mergeCell ref="A7:A8"/>
    <mergeCell ref="A9:A11"/>
  </mergeCells>
  <pageMargins left="0.511811024" right="0.511811024" top="0.78740157499999996" bottom="0.78740157499999996" header="0.31496062000000002" footer="0.3149606200000000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" sqref="A2:D2"/>
    </sheetView>
  </sheetViews>
  <sheetFormatPr defaultRowHeight="15" x14ac:dyDescent="0.25"/>
  <cols>
    <col min="1" max="1" width="28.85546875" style="23" customWidth="1"/>
    <col min="2" max="2" width="10" style="23" customWidth="1"/>
    <col min="3" max="3" width="12.28515625" style="23" customWidth="1"/>
    <col min="4" max="4" width="11.5703125" style="23" bestFit="1" customWidth="1"/>
  </cols>
  <sheetData>
    <row r="1" spans="1:4" x14ac:dyDescent="0.25">
      <c r="A1" s="175" t="s">
        <v>197</v>
      </c>
    </row>
    <row r="2" spans="1:4" s="204" customFormat="1" x14ac:dyDescent="0.25">
      <c r="A2" s="245" t="s">
        <v>301</v>
      </c>
      <c r="B2" s="245"/>
      <c r="C2" s="245"/>
      <c r="D2" s="245"/>
    </row>
    <row r="3" spans="1:4" x14ac:dyDescent="0.25">
      <c r="A3" s="20" t="s">
        <v>10</v>
      </c>
      <c r="B3" s="248">
        <v>37747</v>
      </c>
      <c r="C3" s="249"/>
      <c r="D3" s="250"/>
    </row>
    <row r="4" spans="1:4" x14ac:dyDescent="0.25">
      <c r="A4" s="299" t="s">
        <v>61</v>
      </c>
      <c r="B4" s="299"/>
      <c r="C4" s="299"/>
      <c r="D4" s="299"/>
    </row>
    <row r="5" spans="1:4" x14ac:dyDescent="0.25">
      <c r="A5" s="299" t="s">
        <v>0</v>
      </c>
      <c r="B5" s="299" t="s">
        <v>93</v>
      </c>
      <c r="C5" s="299"/>
      <c r="D5" s="15" t="s">
        <v>1</v>
      </c>
    </row>
    <row r="6" spans="1:4" x14ac:dyDescent="0.25">
      <c r="A6" s="299"/>
      <c r="B6" s="16" t="s">
        <v>2</v>
      </c>
      <c r="C6" s="16" t="s">
        <v>19</v>
      </c>
      <c r="D6" s="103" t="s">
        <v>94</v>
      </c>
    </row>
    <row r="7" spans="1:4" x14ac:dyDescent="0.25">
      <c r="A7" s="310" t="s">
        <v>17</v>
      </c>
      <c r="B7" s="17">
        <v>0</v>
      </c>
      <c r="C7" s="17">
        <v>50</v>
      </c>
      <c r="D7" s="76" t="s">
        <v>12</v>
      </c>
    </row>
    <row r="8" spans="1:4" x14ac:dyDescent="0.25">
      <c r="A8" s="311"/>
      <c r="B8" s="26">
        <v>51</v>
      </c>
      <c r="C8" s="34">
        <v>99999999</v>
      </c>
      <c r="D8" s="77">
        <v>0.03</v>
      </c>
    </row>
    <row r="9" spans="1:4" x14ac:dyDescent="0.25">
      <c r="A9" s="26" t="s">
        <v>6</v>
      </c>
      <c r="B9" s="306" t="s">
        <v>21</v>
      </c>
      <c r="C9" s="307"/>
      <c r="D9" s="77">
        <v>0.03</v>
      </c>
    </row>
    <row r="10" spans="1:4" x14ac:dyDescent="0.25">
      <c r="A10" s="26" t="s">
        <v>7</v>
      </c>
      <c r="B10" s="306" t="s">
        <v>21</v>
      </c>
      <c r="C10" s="307"/>
      <c r="D10" s="77">
        <v>0.03</v>
      </c>
    </row>
    <row r="11" spans="1:4" x14ac:dyDescent="0.25">
      <c r="A11" s="36" t="s">
        <v>13</v>
      </c>
      <c r="B11" s="26">
        <v>0</v>
      </c>
      <c r="C11" s="34">
        <v>70</v>
      </c>
      <c r="D11" s="77" t="s">
        <v>12</v>
      </c>
    </row>
    <row r="12" spans="1:4" x14ac:dyDescent="0.25">
      <c r="A12" s="177" t="s">
        <v>246</v>
      </c>
      <c r="B12" s="26">
        <v>71</v>
      </c>
      <c r="C12" s="34">
        <v>99999999</v>
      </c>
      <c r="D12" s="77">
        <v>0.03</v>
      </c>
    </row>
    <row r="13" spans="1:4" x14ac:dyDescent="0.25">
      <c r="A13" s="177" t="s">
        <v>247</v>
      </c>
      <c r="B13" s="26">
        <v>71</v>
      </c>
      <c r="C13" s="34">
        <v>99999999</v>
      </c>
      <c r="D13" s="77">
        <v>1.4999999999999999E-2</v>
      </c>
    </row>
    <row r="14" spans="1:4" x14ac:dyDescent="0.25">
      <c r="A14" s="26" t="s">
        <v>8</v>
      </c>
      <c r="B14" s="306" t="s">
        <v>21</v>
      </c>
      <c r="C14" s="307"/>
      <c r="D14" s="77">
        <v>0.03</v>
      </c>
    </row>
    <row r="15" spans="1:4" x14ac:dyDescent="0.25">
      <c r="A15" s="26" t="s">
        <v>15</v>
      </c>
      <c r="B15" s="306" t="s">
        <v>21</v>
      </c>
      <c r="C15" s="307"/>
      <c r="D15" s="77">
        <v>0.03</v>
      </c>
    </row>
    <row r="16" spans="1:4" x14ac:dyDescent="0.25">
      <c r="A16" s="26" t="s">
        <v>16</v>
      </c>
      <c r="B16" s="306" t="s">
        <v>21</v>
      </c>
      <c r="C16" s="307"/>
      <c r="D16" s="77">
        <v>0.03</v>
      </c>
    </row>
    <row r="18" spans="1:1" x14ac:dyDescent="0.25">
      <c r="A18" s="105" t="s">
        <v>95</v>
      </c>
    </row>
  </sheetData>
  <sheetProtection password="C7D5" sheet="1" objects="1" scenarios="1"/>
  <mergeCells count="11">
    <mergeCell ref="B9:C9"/>
    <mergeCell ref="B10:C10"/>
    <mergeCell ref="B14:C14"/>
    <mergeCell ref="B15:C15"/>
    <mergeCell ref="B16:C16"/>
    <mergeCell ref="A2:D2"/>
    <mergeCell ref="A7:A8"/>
    <mergeCell ref="B3:D3"/>
    <mergeCell ref="A4:D4"/>
    <mergeCell ref="A5:A6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pane ySplit="6" topLeftCell="A7" activePane="bottomLeft" state="frozen"/>
      <selection pane="bottomLeft" activeCell="K18" sqref="K18"/>
    </sheetView>
  </sheetViews>
  <sheetFormatPr defaultRowHeight="15" x14ac:dyDescent="0.25"/>
  <cols>
    <col min="1" max="1" width="14.7109375" style="23" customWidth="1"/>
    <col min="2" max="2" width="9.28515625" style="23" bestFit="1" customWidth="1"/>
    <col min="3" max="3" width="11.42578125" style="23" customWidth="1"/>
    <col min="4" max="5" width="11.5703125" style="23" customWidth="1"/>
    <col min="6" max="6" width="11.5703125" customWidth="1"/>
  </cols>
  <sheetData>
    <row r="1" spans="1:5" x14ac:dyDescent="0.25">
      <c r="A1" s="175" t="s">
        <v>207</v>
      </c>
    </row>
    <row r="2" spans="1:5" s="204" customFormat="1" x14ac:dyDescent="0.25">
      <c r="A2" s="245" t="s">
        <v>302</v>
      </c>
      <c r="B2" s="245"/>
      <c r="C2" s="245"/>
      <c r="D2" s="245"/>
      <c r="E2" s="245"/>
    </row>
    <row r="3" spans="1:5" x14ac:dyDescent="0.25">
      <c r="A3" s="20" t="s">
        <v>10</v>
      </c>
      <c r="B3" s="248">
        <v>38721</v>
      </c>
      <c r="C3" s="249"/>
      <c r="D3" s="249"/>
      <c r="E3" s="250"/>
    </row>
    <row r="4" spans="1:5" x14ac:dyDescent="0.25">
      <c r="A4" s="290" t="s">
        <v>142</v>
      </c>
      <c r="B4" s="290"/>
      <c r="C4" s="290"/>
      <c r="D4" s="290"/>
      <c r="E4" s="290"/>
    </row>
    <row r="5" spans="1:5" ht="31.5" customHeight="1" x14ac:dyDescent="0.25">
      <c r="A5" s="272" t="s">
        <v>0</v>
      </c>
      <c r="B5" s="255" t="s">
        <v>18</v>
      </c>
      <c r="C5" s="327"/>
      <c r="D5" s="294" t="s">
        <v>11</v>
      </c>
      <c r="E5" s="3" t="s">
        <v>1</v>
      </c>
    </row>
    <row r="6" spans="1:5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69" t="s">
        <v>17</v>
      </c>
      <c r="B7" s="40">
        <v>0</v>
      </c>
      <c r="C7" s="41">
        <v>70</v>
      </c>
      <c r="D7" s="134" t="s">
        <v>5</v>
      </c>
      <c r="E7" s="6" t="s">
        <v>12</v>
      </c>
    </row>
    <row r="8" spans="1:5" x14ac:dyDescent="0.25">
      <c r="A8" s="270"/>
      <c r="B8" s="41">
        <v>71</v>
      </c>
      <c r="C8" s="41">
        <v>100</v>
      </c>
      <c r="D8" s="134" t="s">
        <v>5</v>
      </c>
      <c r="E8" s="46">
        <v>0.05</v>
      </c>
    </row>
    <row r="9" spans="1:5" x14ac:dyDescent="0.25">
      <c r="A9" s="270"/>
      <c r="B9" s="41">
        <v>101</v>
      </c>
      <c r="C9" s="41">
        <v>250</v>
      </c>
      <c r="D9" s="134" t="s">
        <v>5</v>
      </c>
      <c r="E9" s="46">
        <v>6.25E-2</v>
      </c>
    </row>
    <row r="10" spans="1:5" x14ac:dyDescent="0.25">
      <c r="A10" s="270"/>
      <c r="B10" s="41">
        <v>251</v>
      </c>
      <c r="C10" s="41">
        <v>400</v>
      </c>
      <c r="D10" s="134" t="s">
        <v>5</v>
      </c>
      <c r="E10" s="46">
        <v>7.4999999999999997E-2</v>
      </c>
    </row>
    <row r="11" spans="1:5" x14ac:dyDescent="0.25">
      <c r="A11" s="271"/>
      <c r="B11" s="41">
        <v>401</v>
      </c>
      <c r="C11" s="41">
        <v>99999999</v>
      </c>
      <c r="D11" s="42">
        <v>3000</v>
      </c>
      <c r="E11" s="46">
        <v>8.7499999999999994E-2</v>
      </c>
    </row>
    <row r="12" spans="1:5" x14ac:dyDescent="0.25">
      <c r="A12" s="269" t="s">
        <v>6</v>
      </c>
      <c r="B12" s="40">
        <v>0</v>
      </c>
      <c r="C12" s="41">
        <v>70</v>
      </c>
      <c r="D12" s="134" t="s">
        <v>5</v>
      </c>
      <c r="E12" s="46" t="s">
        <v>12</v>
      </c>
    </row>
    <row r="13" spans="1:5" x14ac:dyDescent="0.25">
      <c r="A13" s="270"/>
      <c r="B13" s="41">
        <v>71</v>
      </c>
      <c r="C13" s="41">
        <v>100</v>
      </c>
      <c r="D13" s="134" t="s">
        <v>5</v>
      </c>
      <c r="E13" s="46">
        <v>0.05</v>
      </c>
    </row>
    <row r="14" spans="1:5" x14ac:dyDescent="0.25">
      <c r="A14" s="270"/>
      <c r="B14" s="41">
        <v>101</v>
      </c>
      <c r="C14" s="41">
        <v>250</v>
      </c>
      <c r="D14" s="134" t="s">
        <v>5</v>
      </c>
      <c r="E14" s="46">
        <v>6.25E-2</v>
      </c>
    </row>
    <row r="15" spans="1:5" x14ac:dyDescent="0.25">
      <c r="A15" s="270"/>
      <c r="B15" s="41">
        <v>251</v>
      </c>
      <c r="C15" s="41">
        <v>400</v>
      </c>
      <c r="D15" s="134" t="s">
        <v>5</v>
      </c>
      <c r="E15" s="46">
        <v>7.4999999999999997E-2</v>
      </c>
    </row>
    <row r="16" spans="1:5" x14ac:dyDescent="0.25">
      <c r="A16" s="271"/>
      <c r="B16" s="41">
        <v>401</v>
      </c>
      <c r="C16" s="41">
        <v>99999999</v>
      </c>
      <c r="D16" s="42">
        <v>10000</v>
      </c>
      <c r="E16" s="46">
        <v>8.7499999999999994E-2</v>
      </c>
    </row>
    <row r="17" spans="1:5" x14ac:dyDescent="0.25">
      <c r="A17" s="269" t="s">
        <v>7</v>
      </c>
      <c r="B17" s="40">
        <v>0</v>
      </c>
      <c r="C17" s="41">
        <v>70</v>
      </c>
      <c r="D17" s="134" t="s">
        <v>5</v>
      </c>
      <c r="E17" s="46" t="s">
        <v>12</v>
      </c>
    </row>
    <row r="18" spans="1:5" x14ac:dyDescent="0.25">
      <c r="A18" s="270"/>
      <c r="B18" s="41">
        <v>71</v>
      </c>
      <c r="C18" s="41">
        <v>100</v>
      </c>
      <c r="D18" s="134" t="s">
        <v>5</v>
      </c>
      <c r="E18" s="46">
        <v>0.05</v>
      </c>
    </row>
    <row r="19" spans="1:5" x14ac:dyDescent="0.25">
      <c r="A19" s="270"/>
      <c r="B19" s="41">
        <v>101</v>
      </c>
      <c r="C19" s="41">
        <v>250</v>
      </c>
      <c r="D19" s="134" t="s">
        <v>5</v>
      </c>
      <c r="E19" s="46">
        <v>6.25E-2</v>
      </c>
    </row>
    <row r="20" spans="1:5" x14ac:dyDescent="0.25">
      <c r="A20" s="270"/>
      <c r="B20" s="41">
        <v>251</v>
      </c>
      <c r="C20" s="41">
        <v>400</v>
      </c>
      <c r="D20" s="134" t="s">
        <v>5</v>
      </c>
      <c r="E20" s="46">
        <v>7.4999999999999997E-2</v>
      </c>
    </row>
    <row r="21" spans="1:5" x14ac:dyDescent="0.25">
      <c r="A21" s="271"/>
      <c r="B21" s="41">
        <v>401</v>
      </c>
      <c r="C21" s="41">
        <v>99999999</v>
      </c>
      <c r="D21" s="42">
        <v>7000</v>
      </c>
      <c r="E21" s="46">
        <v>8.7499999999999994E-2</v>
      </c>
    </row>
    <row r="22" spans="1:5" x14ac:dyDescent="0.25">
      <c r="A22" s="6" t="s">
        <v>13</v>
      </c>
      <c r="B22" s="292" t="s">
        <v>21</v>
      </c>
      <c r="C22" s="293"/>
      <c r="D22" s="134" t="s">
        <v>5</v>
      </c>
      <c r="E22" s="46" t="s">
        <v>12</v>
      </c>
    </row>
    <row r="23" spans="1:5" x14ac:dyDescent="0.25">
      <c r="A23" s="277" t="s">
        <v>8</v>
      </c>
      <c r="B23" s="40">
        <v>0</v>
      </c>
      <c r="C23" s="41">
        <v>70</v>
      </c>
      <c r="D23" s="134" t="s">
        <v>5</v>
      </c>
      <c r="E23" s="46" t="s">
        <v>12</v>
      </c>
    </row>
    <row r="24" spans="1:5" x14ac:dyDescent="0.25">
      <c r="A24" s="416"/>
      <c r="B24" s="41">
        <v>71</v>
      </c>
      <c r="C24" s="41">
        <v>100</v>
      </c>
      <c r="D24" s="134" t="s">
        <v>5</v>
      </c>
      <c r="E24" s="46">
        <v>0.05</v>
      </c>
    </row>
    <row r="25" spans="1:5" x14ac:dyDescent="0.25">
      <c r="A25" s="416"/>
      <c r="B25" s="41">
        <v>101</v>
      </c>
      <c r="C25" s="41">
        <v>250</v>
      </c>
      <c r="D25" s="134" t="s">
        <v>5</v>
      </c>
      <c r="E25" s="46">
        <v>6.25E-2</v>
      </c>
    </row>
    <row r="26" spans="1:5" x14ac:dyDescent="0.25">
      <c r="A26" s="416"/>
      <c r="B26" s="41">
        <v>251</v>
      </c>
      <c r="C26" s="41">
        <v>400</v>
      </c>
      <c r="D26" s="134" t="s">
        <v>5</v>
      </c>
      <c r="E26" s="46">
        <v>7.4999999999999997E-2</v>
      </c>
    </row>
    <row r="27" spans="1:5" x14ac:dyDescent="0.25">
      <c r="A27" s="278"/>
      <c r="B27" s="41">
        <v>401</v>
      </c>
      <c r="C27" s="41">
        <v>99999999</v>
      </c>
      <c r="D27" s="42">
        <v>7000</v>
      </c>
      <c r="E27" s="46">
        <v>8.7499999999999994E-2</v>
      </c>
    </row>
    <row r="28" spans="1:5" x14ac:dyDescent="0.25">
      <c r="A28" s="277" t="s">
        <v>15</v>
      </c>
      <c r="B28" s="40">
        <v>0</v>
      </c>
      <c r="C28" s="41">
        <v>70</v>
      </c>
      <c r="D28" s="134" t="s">
        <v>5</v>
      </c>
      <c r="E28" s="46" t="s">
        <v>12</v>
      </c>
    </row>
    <row r="29" spans="1:5" x14ac:dyDescent="0.25">
      <c r="A29" s="416"/>
      <c r="B29" s="41">
        <v>71</v>
      </c>
      <c r="C29" s="41">
        <v>100</v>
      </c>
      <c r="D29" s="134" t="s">
        <v>5</v>
      </c>
      <c r="E29" s="46">
        <v>0.05</v>
      </c>
    </row>
    <row r="30" spans="1:5" x14ac:dyDescent="0.25">
      <c r="A30" s="416"/>
      <c r="B30" s="41">
        <v>101</v>
      </c>
      <c r="C30" s="41">
        <v>250</v>
      </c>
      <c r="D30" s="134" t="s">
        <v>5</v>
      </c>
      <c r="E30" s="46">
        <v>6.25E-2</v>
      </c>
    </row>
    <row r="31" spans="1:5" x14ac:dyDescent="0.25">
      <c r="A31" s="416"/>
      <c r="B31" s="41">
        <v>251</v>
      </c>
      <c r="C31" s="41">
        <v>400</v>
      </c>
      <c r="D31" s="134" t="s">
        <v>5</v>
      </c>
      <c r="E31" s="46">
        <v>7.4999999999999997E-2</v>
      </c>
    </row>
    <row r="32" spans="1:5" x14ac:dyDescent="0.25">
      <c r="A32" s="278"/>
      <c r="B32" s="41">
        <v>401</v>
      </c>
      <c r="C32" s="41">
        <v>99999999</v>
      </c>
      <c r="D32" s="42">
        <v>7000</v>
      </c>
      <c r="E32" s="46">
        <v>8.7499999999999994E-2</v>
      </c>
    </row>
    <row r="33" spans="1:5" x14ac:dyDescent="0.25">
      <c r="A33" s="277" t="s">
        <v>16</v>
      </c>
      <c r="B33" s="40">
        <v>0</v>
      </c>
      <c r="C33" s="41">
        <v>70</v>
      </c>
      <c r="D33" s="134" t="s">
        <v>5</v>
      </c>
      <c r="E33" s="46" t="s">
        <v>12</v>
      </c>
    </row>
    <row r="34" spans="1:5" x14ac:dyDescent="0.25">
      <c r="A34" s="416"/>
      <c r="B34" s="41">
        <v>71</v>
      </c>
      <c r="C34" s="41">
        <v>100</v>
      </c>
      <c r="D34" s="134" t="s">
        <v>5</v>
      </c>
      <c r="E34" s="46">
        <v>0.05</v>
      </c>
    </row>
    <row r="35" spans="1:5" x14ac:dyDescent="0.25">
      <c r="A35" s="416"/>
      <c r="B35" s="41">
        <v>101</v>
      </c>
      <c r="C35" s="41">
        <v>250</v>
      </c>
      <c r="D35" s="134" t="s">
        <v>5</v>
      </c>
      <c r="E35" s="46">
        <v>6.25E-2</v>
      </c>
    </row>
    <row r="36" spans="1:5" x14ac:dyDescent="0.25">
      <c r="A36" s="416"/>
      <c r="B36" s="41">
        <v>251</v>
      </c>
      <c r="C36" s="41">
        <v>400</v>
      </c>
      <c r="D36" s="134" t="s">
        <v>5</v>
      </c>
      <c r="E36" s="46">
        <v>7.4999999999999997E-2</v>
      </c>
    </row>
    <row r="37" spans="1:5" x14ac:dyDescent="0.25">
      <c r="A37" s="278"/>
      <c r="B37" s="41">
        <v>401</v>
      </c>
      <c r="C37" s="41">
        <v>99999999</v>
      </c>
      <c r="D37" s="42">
        <v>7000</v>
      </c>
      <c r="E37" s="46">
        <v>8.7499999999999994E-2</v>
      </c>
    </row>
    <row r="39" spans="1:5" x14ac:dyDescent="0.25">
      <c r="A39" s="105" t="s">
        <v>95</v>
      </c>
    </row>
  </sheetData>
  <sheetProtection password="C7D5" sheet="1" objects="1" scenarios="1"/>
  <mergeCells count="13">
    <mergeCell ref="A2:E2"/>
    <mergeCell ref="A23:A27"/>
    <mergeCell ref="A28:A32"/>
    <mergeCell ref="A33:A37"/>
    <mergeCell ref="B22:C22"/>
    <mergeCell ref="A7:A11"/>
    <mergeCell ref="A12:A16"/>
    <mergeCell ref="A17:A21"/>
    <mergeCell ref="B3:E3"/>
    <mergeCell ref="A4:E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pane ySplit="6" topLeftCell="A7" activePane="bottomLeft" state="frozen"/>
      <selection pane="bottomLeft" activeCell="E6" sqref="E6"/>
    </sheetView>
  </sheetViews>
  <sheetFormatPr defaultRowHeight="15" x14ac:dyDescent="0.25"/>
  <cols>
    <col min="1" max="1" width="14.7109375" style="23" customWidth="1"/>
    <col min="2" max="3" width="11" style="23" customWidth="1"/>
    <col min="4" max="4" width="9.5703125" style="23" customWidth="1"/>
  </cols>
  <sheetData>
    <row r="1" spans="1:4" x14ac:dyDescent="0.25">
      <c r="A1" s="175" t="s">
        <v>187</v>
      </c>
    </row>
    <row r="2" spans="1:4" s="204" customFormat="1" x14ac:dyDescent="0.25">
      <c r="A2" s="245" t="s">
        <v>303</v>
      </c>
      <c r="B2" s="245"/>
      <c r="C2" s="245"/>
      <c r="D2" s="245"/>
    </row>
    <row r="3" spans="1:4" x14ac:dyDescent="0.25">
      <c r="A3" s="20" t="s">
        <v>10</v>
      </c>
      <c r="B3" s="248">
        <v>43586</v>
      </c>
      <c r="C3" s="249"/>
      <c r="D3" s="250"/>
    </row>
    <row r="4" spans="1:4" x14ac:dyDescent="0.25">
      <c r="A4" s="273" t="s">
        <v>143</v>
      </c>
      <c r="B4" s="272"/>
      <c r="C4" s="272"/>
      <c r="D4" s="272"/>
    </row>
    <row r="5" spans="1:4" x14ac:dyDescent="0.25">
      <c r="A5" s="302" t="s">
        <v>0</v>
      </c>
      <c r="B5" s="299" t="s">
        <v>97</v>
      </c>
      <c r="C5" s="299"/>
      <c r="D5" s="417" t="s">
        <v>1</v>
      </c>
    </row>
    <row r="6" spans="1:4" x14ac:dyDescent="0.25">
      <c r="A6" s="303"/>
      <c r="B6" s="2" t="s">
        <v>2</v>
      </c>
      <c r="C6" s="2" t="s">
        <v>3</v>
      </c>
      <c r="D6" s="418"/>
    </row>
    <row r="7" spans="1:4" x14ac:dyDescent="0.25">
      <c r="A7" s="269" t="s">
        <v>20</v>
      </c>
      <c r="B7" s="78">
        <v>0</v>
      </c>
      <c r="C7" s="78">
        <v>70</v>
      </c>
      <c r="D7" s="66" t="s">
        <v>12</v>
      </c>
    </row>
    <row r="8" spans="1:4" x14ac:dyDescent="0.25">
      <c r="A8" s="270"/>
      <c r="B8" s="78">
        <v>71</v>
      </c>
      <c r="C8" s="78">
        <v>150</v>
      </c>
      <c r="D8" s="146">
        <v>2</v>
      </c>
    </row>
    <row r="9" spans="1:4" x14ac:dyDescent="0.25">
      <c r="A9" s="270"/>
      <c r="B9" s="78">
        <v>151</v>
      </c>
      <c r="C9" s="78">
        <v>300</v>
      </c>
      <c r="D9" s="146">
        <v>3</v>
      </c>
    </row>
    <row r="10" spans="1:4" x14ac:dyDescent="0.25">
      <c r="A10" s="270"/>
      <c r="B10" s="78">
        <v>301</v>
      </c>
      <c r="C10" s="78">
        <v>500</v>
      </c>
      <c r="D10" s="146">
        <v>4</v>
      </c>
    </row>
    <row r="11" spans="1:4" x14ac:dyDescent="0.25">
      <c r="A11" s="271"/>
      <c r="B11" s="78">
        <v>501</v>
      </c>
      <c r="C11" s="78">
        <v>1000</v>
      </c>
      <c r="D11" s="146">
        <v>6</v>
      </c>
    </row>
    <row r="12" spans="1:4" x14ac:dyDescent="0.25">
      <c r="A12" s="419" t="s">
        <v>145</v>
      </c>
      <c r="B12" s="78">
        <v>0</v>
      </c>
      <c r="C12" s="78">
        <v>70</v>
      </c>
      <c r="D12" s="66" t="s">
        <v>12</v>
      </c>
    </row>
    <row r="13" spans="1:4" x14ac:dyDescent="0.25">
      <c r="A13" s="420"/>
      <c r="B13" s="78">
        <v>71</v>
      </c>
      <c r="C13" s="78">
        <v>150</v>
      </c>
      <c r="D13" s="146">
        <v>2</v>
      </c>
    </row>
    <row r="14" spans="1:4" x14ac:dyDescent="0.25">
      <c r="A14" s="420"/>
      <c r="B14" s="78">
        <v>151</v>
      </c>
      <c r="C14" s="78">
        <v>300</v>
      </c>
      <c r="D14" s="146">
        <v>3</v>
      </c>
    </row>
    <row r="15" spans="1:4" x14ac:dyDescent="0.25">
      <c r="A15" s="421"/>
      <c r="B15" s="78">
        <v>301</v>
      </c>
      <c r="C15" s="78">
        <v>500</v>
      </c>
      <c r="D15" s="146">
        <v>4</v>
      </c>
    </row>
    <row r="16" spans="1:4" x14ac:dyDescent="0.25">
      <c r="A16" s="269" t="s">
        <v>17</v>
      </c>
      <c r="B16" s="78">
        <v>0</v>
      </c>
      <c r="C16" s="78">
        <v>70</v>
      </c>
      <c r="D16" s="146">
        <v>2</v>
      </c>
    </row>
    <row r="17" spans="1:4" x14ac:dyDescent="0.25">
      <c r="A17" s="270"/>
      <c r="B17" s="78">
        <v>71</v>
      </c>
      <c r="C17" s="78">
        <v>150</v>
      </c>
      <c r="D17" s="146">
        <v>4</v>
      </c>
    </row>
    <row r="18" spans="1:4" x14ac:dyDescent="0.25">
      <c r="A18" s="270"/>
      <c r="B18" s="78">
        <v>151</v>
      </c>
      <c r="C18" s="78">
        <v>300</v>
      </c>
      <c r="D18" s="146">
        <v>6</v>
      </c>
    </row>
    <row r="19" spans="1:4" x14ac:dyDescent="0.25">
      <c r="A19" s="270"/>
      <c r="B19" s="78">
        <v>301</v>
      </c>
      <c r="C19" s="78">
        <v>500</v>
      </c>
      <c r="D19" s="146">
        <v>8</v>
      </c>
    </row>
    <row r="20" spans="1:4" x14ac:dyDescent="0.25">
      <c r="A20" s="270"/>
      <c r="B20" s="78">
        <v>501</v>
      </c>
      <c r="C20" s="78">
        <v>1000</v>
      </c>
      <c r="D20" s="146">
        <v>9</v>
      </c>
    </row>
    <row r="21" spans="1:4" x14ac:dyDescent="0.25">
      <c r="A21" s="271"/>
      <c r="B21" s="78">
        <v>1001</v>
      </c>
      <c r="C21" s="78">
        <v>99999999</v>
      </c>
      <c r="D21" s="146">
        <v>11</v>
      </c>
    </row>
    <row r="22" spans="1:4" x14ac:dyDescent="0.25">
      <c r="A22" s="287" t="s">
        <v>6</v>
      </c>
      <c r="B22" s="78">
        <v>0</v>
      </c>
      <c r="C22" s="78">
        <v>70</v>
      </c>
      <c r="D22" s="146">
        <v>11</v>
      </c>
    </row>
    <row r="23" spans="1:4" x14ac:dyDescent="0.25">
      <c r="A23" s="287"/>
      <c r="B23" s="78">
        <v>71</v>
      </c>
      <c r="C23" s="78">
        <v>150</v>
      </c>
      <c r="D23" s="146">
        <v>21</v>
      </c>
    </row>
    <row r="24" spans="1:4" x14ac:dyDescent="0.25">
      <c r="A24" s="287"/>
      <c r="B24" s="78">
        <v>151</v>
      </c>
      <c r="C24" s="78">
        <v>300</v>
      </c>
      <c r="D24" s="146">
        <v>31</v>
      </c>
    </row>
    <row r="25" spans="1:4" x14ac:dyDescent="0.25">
      <c r="A25" s="287"/>
      <c r="B25" s="78">
        <v>301</v>
      </c>
      <c r="C25" s="78">
        <v>500</v>
      </c>
      <c r="D25" s="146">
        <v>41</v>
      </c>
    </row>
    <row r="26" spans="1:4" x14ac:dyDescent="0.25">
      <c r="A26" s="287"/>
      <c r="B26" s="78">
        <v>501</v>
      </c>
      <c r="C26" s="78">
        <v>1000</v>
      </c>
      <c r="D26" s="146">
        <v>51</v>
      </c>
    </row>
    <row r="27" spans="1:4" x14ac:dyDescent="0.25">
      <c r="A27" s="287"/>
      <c r="B27" s="78">
        <v>1001</v>
      </c>
      <c r="C27" s="78">
        <v>99999999</v>
      </c>
      <c r="D27" s="146">
        <v>61</v>
      </c>
    </row>
    <row r="28" spans="1:4" x14ac:dyDescent="0.25">
      <c r="A28" s="287" t="s">
        <v>7</v>
      </c>
      <c r="B28" s="78">
        <v>0</v>
      </c>
      <c r="C28" s="78">
        <v>70</v>
      </c>
      <c r="D28" s="146">
        <v>6</v>
      </c>
    </row>
    <row r="29" spans="1:4" x14ac:dyDescent="0.25">
      <c r="A29" s="287"/>
      <c r="B29" s="78">
        <v>71</v>
      </c>
      <c r="C29" s="78">
        <v>150</v>
      </c>
      <c r="D29" s="146">
        <v>9</v>
      </c>
    </row>
    <row r="30" spans="1:4" x14ac:dyDescent="0.25">
      <c r="A30" s="287"/>
      <c r="B30" s="78">
        <v>151</v>
      </c>
      <c r="C30" s="78">
        <v>300</v>
      </c>
      <c r="D30" s="146">
        <v>12</v>
      </c>
    </row>
    <row r="31" spans="1:4" x14ac:dyDescent="0.25">
      <c r="A31" s="287"/>
      <c r="B31" s="78">
        <v>301</v>
      </c>
      <c r="C31" s="78">
        <v>500</v>
      </c>
      <c r="D31" s="146">
        <v>16</v>
      </c>
    </row>
    <row r="32" spans="1:4" x14ac:dyDescent="0.25">
      <c r="A32" s="287"/>
      <c r="B32" s="78">
        <v>501</v>
      </c>
      <c r="C32" s="78">
        <v>1000</v>
      </c>
      <c r="D32" s="146">
        <v>19</v>
      </c>
    </row>
    <row r="33" spans="1:4" x14ac:dyDescent="0.25">
      <c r="A33" s="287"/>
      <c r="B33" s="78">
        <v>1001</v>
      </c>
      <c r="C33" s="78">
        <v>99999999</v>
      </c>
      <c r="D33" s="146">
        <v>22</v>
      </c>
    </row>
    <row r="34" spans="1:4" x14ac:dyDescent="0.25">
      <c r="A34" s="287" t="s">
        <v>13</v>
      </c>
      <c r="B34" s="78">
        <v>0</v>
      </c>
      <c r="C34" s="78">
        <v>70</v>
      </c>
      <c r="D34" s="146">
        <v>2.5</v>
      </c>
    </row>
    <row r="35" spans="1:4" x14ac:dyDescent="0.25">
      <c r="A35" s="287"/>
      <c r="B35" s="78">
        <v>71</v>
      </c>
      <c r="C35" s="78">
        <v>150</v>
      </c>
      <c r="D35" s="146">
        <v>4</v>
      </c>
    </row>
    <row r="36" spans="1:4" x14ac:dyDescent="0.25">
      <c r="A36" s="287"/>
      <c r="B36" s="78">
        <v>151</v>
      </c>
      <c r="C36" s="78">
        <v>300</v>
      </c>
      <c r="D36" s="146">
        <v>6</v>
      </c>
    </row>
    <row r="37" spans="1:4" x14ac:dyDescent="0.25">
      <c r="A37" s="287"/>
      <c r="B37" s="78">
        <v>301</v>
      </c>
      <c r="C37" s="78">
        <v>500</v>
      </c>
      <c r="D37" s="146">
        <v>8</v>
      </c>
    </row>
    <row r="38" spans="1:4" x14ac:dyDescent="0.25">
      <c r="A38" s="287"/>
      <c r="B38" s="78">
        <v>501</v>
      </c>
      <c r="C38" s="78">
        <v>1000</v>
      </c>
      <c r="D38" s="146">
        <v>10</v>
      </c>
    </row>
    <row r="39" spans="1:4" x14ac:dyDescent="0.25">
      <c r="A39" s="287"/>
      <c r="B39" s="78">
        <v>1001</v>
      </c>
      <c r="C39" s="78">
        <v>99999999</v>
      </c>
      <c r="D39" s="146">
        <v>12</v>
      </c>
    </row>
    <row r="40" spans="1:4" ht="30" x14ac:dyDescent="0.25">
      <c r="A40" s="123" t="s">
        <v>144</v>
      </c>
      <c r="B40" s="78">
        <v>0</v>
      </c>
      <c r="C40" s="78">
        <v>1000</v>
      </c>
      <c r="D40" s="146">
        <v>18</v>
      </c>
    </row>
  </sheetData>
  <sheetProtection password="C7D5" sheet="1" objects="1" scenarios="1"/>
  <mergeCells count="12">
    <mergeCell ref="A2:D2"/>
    <mergeCell ref="A28:A33"/>
    <mergeCell ref="A34:A39"/>
    <mergeCell ref="B3:D3"/>
    <mergeCell ref="A4:D4"/>
    <mergeCell ref="A5:A6"/>
    <mergeCell ref="B5:C5"/>
    <mergeCell ref="D5:D6"/>
    <mergeCell ref="A22:A27"/>
    <mergeCell ref="A16:A21"/>
    <mergeCell ref="A12:A15"/>
    <mergeCell ref="A7:A11"/>
  </mergeCells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H10" sqref="H10"/>
    </sheetView>
  </sheetViews>
  <sheetFormatPr defaultRowHeight="15" x14ac:dyDescent="0.25"/>
  <cols>
    <col min="1" max="1" width="24.42578125" style="23" customWidth="1"/>
    <col min="2" max="2" width="17" style="23" customWidth="1"/>
  </cols>
  <sheetData>
    <row r="1" spans="1:2" x14ac:dyDescent="0.25">
      <c r="A1" s="175" t="s">
        <v>195</v>
      </c>
    </row>
    <row r="2" spans="1:2" s="204" customFormat="1" x14ac:dyDescent="0.25">
      <c r="A2" s="245" t="s">
        <v>304</v>
      </c>
      <c r="B2" s="245"/>
    </row>
    <row r="3" spans="1:2" x14ac:dyDescent="0.25">
      <c r="A3" s="24" t="s">
        <v>10</v>
      </c>
      <c r="B3" s="25">
        <v>43862</v>
      </c>
    </row>
    <row r="4" spans="1:2" ht="18" customHeight="1" x14ac:dyDescent="0.25">
      <c r="A4" s="252" t="s">
        <v>146</v>
      </c>
      <c r="B4" s="252"/>
    </row>
    <row r="5" spans="1:2" ht="19.5" customHeight="1" x14ac:dyDescent="0.25">
      <c r="A5" s="15" t="s">
        <v>0</v>
      </c>
      <c r="B5" s="15" t="s">
        <v>1</v>
      </c>
    </row>
    <row r="6" spans="1:2" x14ac:dyDescent="0.25">
      <c r="A6" s="79" t="s">
        <v>63</v>
      </c>
      <c r="B6" s="70" t="s">
        <v>12</v>
      </c>
    </row>
    <row r="7" spans="1:2" ht="15.75" customHeight="1" x14ac:dyDescent="0.25">
      <c r="A7" s="32" t="s">
        <v>64</v>
      </c>
      <c r="B7" s="138">
        <v>6</v>
      </c>
    </row>
    <row r="8" spans="1:2" x14ac:dyDescent="0.25">
      <c r="A8" s="32" t="s">
        <v>13</v>
      </c>
      <c r="B8" s="138">
        <v>6</v>
      </c>
    </row>
    <row r="9" spans="1:2" x14ac:dyDescent="0.25">
      <c r="A9" s="32" t="s">
        <v>7</v>
      </c>
      <c r="B9" s="138">
        <v>16</v>
      </c>
    </row>
    <row r="10" spans="1:2" x14ac:dyDescent="0.25">
      <c r="A10" s="32" t="s">
        <v>6</v>
      </c>
      <c r="B10" s="138">
        <v>16</v>
      </c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6" sqref="D6:D7"/>
    </sheetView>
  </sheetViews>
  <sheetFormatPr defaultRowHeight="15" x14ac:dyDescent="0.25"/>
  <cols>
    <col min="1" max="1" width="18.28515625" style="23" customWidth="1"/>
    <col min="2" max="2" width="12" style="23" customWidth="1"/>
    <col min="3" max="3" width="11.7109375" style="23" customWidth="1"/>
    <col min="4" max="4" width="10.140625" style="23" bestFit="1" customWidth="1"/>
    <col min="5" max="5" width="11" customWidth="1"/>
  </cols>
  <sheetData>
    <row r="1" spans="1:13" x14ac:dyDescent="0.25">
      <c r="A1" s="175" t="s">
        <v>243</v>
      </c>
    </row>
    <row r="2" spans="1:13" s="204" customFormat="1" x14ac:dyDescent="0.25">
      <c r="A2" s="422" t="s">
        <v>305</v>
      </c>
      <c r="B2" s="422"/>
      <c r="C2" s="422"/>
      <c r="D2" s="422"/>
    </row>
    <row r="3" spans="1:13" s="204" customFormat="1" x14ac:dyDescent="0.25">
      <c r="A3" s="173" t="s">
        <v>322</v>
      </c>
      <c r="B3" s="223"/>
      <c r="C3" s="223"/>
      <c r="D3" s="223"/>
      <c r="E3" s="205"/>
      <c r="F3" s="205"/>
      <c r="G3" s="205"/>
      <c r="H3" s="205"/>
      <c r="I3" s="205"/>
      <c r="J3" s="205"/>
      <c r="K3" s="205"/>
      <c r="L3" s="205"/>
      <c r="M3" s="205"/>
    </row>
    <row r="4" spans="1:13" s="204" customFormat="1" x14ac:dyDescent="0.25">
      <c r="A4" s="20" t="s">
        <v>10</v>
      </c>
      <c r="B4" s="248">
        <v>44197</v>
      </c>
      <c r="C4" s="249"/>
      <c r="D4" s="250"/>
    </row>
    <row r="5" spans="1:13" x14ac:dyDescent="0.25">
      <c r="A5" s="252" t="s">
        <v>321</v>
      </c>
      <c r="B5" s="252"/>
      <c r="C5" s="252"/>
      <c r="D5" s="252"/>
    </row>
    <row r="6" spans="1:13" ht="15" customHeight="1" x14ac:dyDescent="0.25">
      <c r="A6" s="252" t="s">
        <v>0</v>
      </c>
      <c r="B6" s="252" t="s">
        <v>97</v>
      </c>
      <c r="C6" s="252"/>
      <c r="D6" s="252" t="s">
        <v>1</v>
      </c>
    </row>
    <row r="7" spans="1:13" ht="28.5" customHeight="1" x14ac:dyDescent="0.25">
      <c r="A7" s="252"/>
      <c r="B7" s="220" t="s">
        <v>2</v>
      </c>
      <c r="C7" s="220" t="s">
        <v>19</v>
      </c>
      <c r="D7" s="252"/>
    </row>
    <row r="8" spans="1:13" x14ac:dyDescent="0.25">
      <c r="A8" s="221" t="s">
        <v>20</v>
      </c>
      <c r="B8" s="246" t="s">
        <v>21</v>
      </c>
      <c r="C8" s="247"/>
      <c r="D8" s="222">
        <v>4.09</v>
      </c>
    </row>
    <row r="9" spans="1:13" x14ac:dyDescent="0.25">
      <c r="A9" s="333" t="s">
        <v>4</v>
      </c>
      <c r="B9" s="219">
        <v>0</v>
      </c>
      <c r="C9" s="219">
        <v>300</v>
      </c>
      <c r="D9" s="222">
        <v>11.58</v>
      </c>
    </row>
    <row r="10" spans="1:13" x14ac:dyDescent="0.25">
      <c r="A10" s="334"/>
      <c r="B10" s="219">
        <v>301</v>
      </c>
      <c r="C10" s="38">
        <v>99999999</v>
      </c>
      <c r="D10" s="222">
        <v>19.260000000000002</v>
      </c>
    </row>
    <row r="11" spans="1:13" x14ac:dyDescent="0.25">
      <c r="A11" s="251" t="s">
        <v>6</v>
      </c>
      <c r="B11" s="219">
        <v>0</v>
      </c>
      <c r="C11" s="219">
        <v>100</v>
      </c>
      <c r="D11" s="222">
        <v>12.41</v>
      </c>
    </row>
    <row r="12" spans="1:13" x14ac:dyDescent="0.25">
      <c r="A12" s="251"/>
      <c r="B12" s="219">
        <v>101</v>
      </c>
      <c r="C12" s="38">
        <v>99999999</v>
      </c>
      <c r="D12" s="222">
        <v>24.7</v>
      </c>
    </row>
    <row r="13" spans="1:13" x14ac:dyDescent="0.25">
      <c r="A13" s="251" t="s">
        <v>7</v>
      </c>
      <c r="B13" s="219">
        <v>0</v>
      </c>
      <c r="C13" s="219">
        <v>50</v>
      </c>
      <c r="D13" s="222">
        <v>12.41</v>
      </c>
    </row>
    <row r="14" spans="1:13" x14ac:dyDescent="0.25">
      <c r="A14" s="251"/>
      <c r="B14" s="219">
        <v>51</v>
      </c>
      <c r="C14" s="38">
        <v>99999999</v>
      </c>
      <c r="D14" s="222">
        <v>24.7</v>
      </c>
    </row>
    <row r="15" spans="1:13" x14ac:dyDescent="0.25">
      <c r="A15" s="219" t="s">
        <v>13</v>
      </c>
      <c r="B15" s="246" t="s">
        <v>21</v>
      </c>
      <c r="C15" s="247"/>
      <c r="D15" s="222">
        <v>8.24</v>
      </c>
    </row>
    <row r="16" spans="1:13" x14ac:dyDescent="0.25">
      <c r="A16" s="219" t="s">
        <v>8</v>
      </c>
      <c r="B16" s="246" t="s">
        <v>21</v>
      </c>
      <c r="C16" s="247"/>
      <c r="D16" s="222">
        <v>24.7</v>
      </c>
    </row>
    <row r="17" spans="1:4" ht="15.75" customHeight="1" x14ac:dyDescent="0.25">
      <c r="A17" s="219" t="s">
        <v>15</v>
      </c>
      <c r="B17" s="246" t="s">
        <v>21</v>
      </c>
      <c r="C17" s="247"/>
      <c r="D17" s="222">
        <v>24.7</v>
      </c>
    </row>
    <row r="18" spans="1:4" ht="33.75" customHeight="1" x14ac:dyDescent="0.25">
      <c r="A18" s="219" t="s">
        <v>22</v>
      </c>
      <c r="B18" s="246" t="s">
        <v>21</v>
      </c>
      <c r="C18" s="247"/>
      <c r="D18" s="222">
        <v>24.7</v>
      </c>
    </row>
    <row r="19" spans="1:4" ht="17.25" customHeight="1" x14ac:dyDescent="0.25"/>
    <row r="21" spans="1:4" x14ac:dyDescent="0.25">
      <c r="A21" s="228" t="s">
        <v>90</v>
      </c>
      <c r="B21" s="389" t="s">
        <v>323</v>
      </c>
      <c r="C21" s="390"/>
      <c r="D21" s="391"/>
    </row>
    <row r="22" spans="1:4" x14ac:dyDescent="0.25">
      <c r="A22" s="252" t="s">
        <v>147</v>
      </c>
      <c r="B22" s="252"/>
      <c r="C22" s="252"/>
      <c r="D22" s="252"/>
    </row>
    <row r="23" spans="1:4" x14ac:dyDescent="0.25">
      <c r="A23" s="252" t="s">
        <v>0</v>
      </c>
      <c r="B23" s="252" t="s">
        <v>97</v>
      </c>
      <c r="C23" s="252"/>
      <c r="D23" s="252" t="s">
        <v>1</v>
      </c>
    </row>
    <row r="24" spans="1:4" x14ac:dyDescent="0.25">
      <c r="A24" s="252"/>
      <c r="B24" s="15" t="s">
        <v>2</v>
      </c>
      <c r="C24" s="15" t="s">
        <v>19</v>
      </c>
      <c r="D24" s="252"/>
    </row>
    <row r="25" spans="1:4" x14ac:dyDescent="0.25">
      <c r="A25" s="80" t="s">
        <v>20</v>
      </c>
      <c r="B25" s="246" t="s">
        <v>21</v>
      </c>
      <c r="C25" s="247"/>
      <c r="D25" s="144">
        <v>3.84</v>
      </c>
    </row>
    <row r="26" spans="1:4" x14ac:dyDescent="0.25">
      <c r="A26" s="333" t="s">
        <v>4</v>
      </c>
      <c r="B26" s="32">
        <v>0</v>
      </c>
      <c r="C26" s="32">
        <v>300</v>
      </c>
      <c r="D26" s="144">
        <v>10.87</v>
      </c>
    </row>
    <row r="27" spans="1:4" x14ac:dyDescent="0.25">
      <c r="A27" s="334"/>
      <c r="B27" s="32">
        <v>301</v>
      </c>
      <c r="C27" s="38">
        <v>99999999</v>
      </c>
      <c r="D27" s="144">
        <v>18.079999999999998</v>
      </c>
    </row>
    <row r="28" spans="1:4" x14ac:dyDescent="0.25">
      <c r="A28" s="251" t="s">
        <v>6</v>
      </c>
      <c r="B28" s="32">
        <v>0</v>
      </c>
      <c r="C28" s="32">
        <v>100</v>
      </c>
      <c r="D28" s="144">
        <v>11.65</v>
      </c>
    </row>
    <row r="29" spans="1:4" x14ac:dyDescent="0.25">
      <c r="A29" s="251"/>
      <c r="B29" s="32">
        <v>101</v>
      </c>
      <c r="C29" s="38">
        <v>99999999</v>
      </c>
      <c r="D29" s="144">
        <v>23.18</v>
      </c>
    </row>
    <row r="30" spans="1:4" x14ac:dyDescent="0.25">
      <c r="A30" s="251" t="s">
        <v>7</v>
      </c>
      <c r="B30" s="32">
        <v>0</v>
      </c>
      <c r="C30" s="32">
        <v>50</v>
      </c>
      <c r="D30" s="144">
        <v>11.65</v>
      </c>
    </row>
    <row r="31" spans="1:4" x14ac:dyDescent="0.25">
      <c r="A31" s="251"/>
      <c r="B31" s="32">
        <v>51</v>
      </c>
      <c r="C31" s="38">
        <v>99999999</v>
      </c>
      <c r="D31" s="144">
        <v>23.18</v>
      </c>
    </row>
    <row r="32" spans="1:4" x14ac:dyDescent="0.25">
      <c r="A32" s="32" t="s">
        <v>13</v>
      </c>
      <c r="B32" s="246" t="s">
        <v>21</v>
      </c>
      <c r="C32" s="247"/>
      <c r="D32" s="144">
        <v>7.74</v>
      </c>
    </row>
    <row r="33" spans="1:4" x14ac:dyDescent="0.25">
      <c r="A33" s="32" t="s">
        <v>8</v>
      </c>
      <c r="B33" s="246" t="s">
        <v>21</v>
      </c>
      <c r="C33" s="247"/>
      <c r="D33" s="144">
        <v>23.18</v>
      </c>
    </row>
    <row r="34" spans="1:4" x14ac:dyDescent="0.25">
      <c r="A34" s="32" t="s">
        <v>15</v>
      </c>
      <c r="B34" s="246" t="s">
        <v>21</v>
      </c>
      <c r="C34" s="247"/>
      <c r="D34" s="144">
        <v>23.18</v>
      </c>
    </row>
    <row r="35" spans="1:4" x14ac:dyDescent="0.25">
      <c r="A35" s="32" t="s">
        <v>22</v>
      </c>
      <c r="B35" s="246" t="s">
        <v>21</v>
      </c>
      <c r="C35" s="247"/>
      <c r="D35" s="144">
        <v>23.18</v>
      </c>
    </row>
  </sheetData>
  <sheetProtection password="C7D5" sheet="1" objects="1" scenarios="1"/>
  <mergeCells count="27">
    <mergeCell ref="B32:C32"/>
    <mergeCell ref="B33:C33"/>
    <mergeCell ref="B34:C34"/>
    <mergeCell ref="B35:C35"/>
    <mergeCell ref="B25:C25"/>
    <mergeCell ref="A30:A31"/>
    <mergeCell ref="B21:D21"/>
    <mergeCell ref="A22:D22"/>
    <mergeCell ref="A23:A24"/>
    <mergeCell ref="B23:C23"/>
    <mergeCell ref="D23:D24"/>
    <mergeCell ref="A26:A27"/>
    <mergeCell ref="B16:C16"/>
    <mergeCell ref="B17:C17"/>
    <mergeCell ref="B18:C18"/>
    <mergeCell ref="A2:D2"/>
    <mergeCell ref="A28:A29"/>
    <mergeCell ref="B8:C8"/>
    <mergeCell ref="A9:A10"/>
    <mergeCell ref="A11:A12"/>
    <mergeCell ref="A13:A14"/>
    <mergeCell ref="B15:C15"/>
    <mergeCell ref="B4:D4"/>
    <mergeCell ref="A5:D5"/>
    <mergeCell ref="A6:A7"/>
    <mergeCell ref="B6:C6"/>
    <mergeCell ref="D6:D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11" sqref="H11"/>
    </sheetView>
  </sheetViews>
  <sheetFormatPr defaultRowHeight="15" x14ac:dyDescent="0.25"/>
  <cols>
    <col min="1" max="1" width="12.5703125" style="23" customWidth="1"/>
    <col min="2" max="2" width="10" style="23" customWidth="1"/>
    <col min="3" max="3" width="11.5703125" style="23" customWidth="1"/>
    <col min="4" max="4" width="10.140625" style="23" customWidth="1"/>
  </cols>
  <sheetData>
    <row r="1" spans="1:4" x14ac:dyDescent="0.25">
      <c r="A1" s="175" t="s">
        <v>226</v>
      </c>
    </row>
    <row r="2" spans="1:4" s="204" customFormat="1" x14ac:dyDescent="0.25">
      <c r="A2" s="245" t="s">
        <v>306</v>
      </c>
      <c r="B2" s="245"/>
      <c r="C2" s="245"/>
      <c r="D2" s="245"/>
    </row>
    <row r="3" spans="1:4" x14ac:dyDescent="0.25">
      <c r="A3" s="20" t="s">
        <v>10</v>
      </c>
      <c r="B3" s="248">
        <v>43325</v>
      </c>
      <c r="C3" s="249"/>
      <c r="D3" s="250"/>
    </row>
    <row r="4" spans="1:4" x14ac:dyDescent="0.25">
      <c r="A4" s="260" t="s">
        <v>148</v>
      </c>
      <c r="B4" s="261"/>
      <c r="C4" s="261"/>
      <c r="D4" s="261"/>
    </row>
    <row r="5" spans="1:4" x14ac:dyDescent="0.25">
      <c r="A5" s="299" t="s">
        <v>0</v>
      </c>
      <c r="B5" s="252" t="s">
        <v>97</v>
      </c>
      <c r="C5" s="252"/>
      <c r="D5" s="252" t="s">
        <v>65</v>
      </c>
    </row>
    <row r="6" spans="1:4" x14ac:dyDescent="0.25">
      <c r="A6" s="299"/>
      <c r="B6" s="16" t="s">
        <v>2</v>
      </c>
      <c r="C6" s="16" t="s">
        <v>3</v>
      </c>
      <c r="D6" s="252"/>
    </row>
    <row r="7" spans="1:4" x14ac:dyDescent="0.25">
      <c r="A7" s="319" t="s">
        <v>17</v>
      </c>
      <c r="B7" s="17">
        <v>0</v>
      </c>
      <c r="C7" s="17">
        <v>50</v>
      </c>
      <c r="D7" s="97" t="s">
        <v>12</v>
      </c>
    </row>
    <row r="8" spans="1:4" x14ac:dyDescent="0.25">
      <c r="A8" s="319"/>
      <c r="B8" s="17">
        <v>51</v>
      </c>
      <c r="C8" s="17">
        <v>100</v>
      </c>
      <c r="D8" s="81">
        <v>10.050000000000001</v>
      </c>
    </row>
    <row r="9" spans="1:4" x14ac:dyDescent="0.25">
      <c r="A9" s="319"/>
      <c r="B9" s="17">
        <v>101</v>
      </c>
      <c r="C9" s="17">
        <v>200</v>
      </c>
      <c r="D9" s="81">
        <v>13.45</v>
      </c>
    </row>
    <row r="10" spans="1:4" x14ac:dyDescent="0.25">
      <c r="A10" s="319"/>
      <c r="B10" s="17">
        <v>201</v>
      </c>
      <c r="C10" s="17">
        <v>300</v>
      </c>
      <c r="D10" s="81">
        <v>16.86</v>
      </c>
    </row>
    <row r="11" spans="1:4" x14ac:dyDescent="0.25">
      <c r="A11" s="319"/>
      <c r="B11" s="17">
        <v>301</v>
      </c>
      <c r="C11" s="17">
        <v>500</v>
      </c>
      <c r="D11" s="81">
        <v>23.61</v>
      </c>
    </row>
    <row r="12" spans="1:4" x14ac:dyDescent="0.25">
      <c r="A12" s="319"/>
      <c r="B12" s="17">
        <v>501</v>
      </c>
      <c r="C12" s="18">
        <v>99999999</v>
      </c>
      <c r="D12" s="81">
        <v>26.97</v>
      </c>
    </row>
    <row r="13" spans="1:4" x14ac:dyDescent="0.25">
      <c r="A13" s="319" t="s">
        <v>6</v>
      </c>
      <c r="B13" s="17">
        <v>0</v>
      </c>
      <c r="C13" s="17">
        <v>100</v>
      </c>
      <c r="D13" s="81">
        <v>31.88</v>
      </c>
    </row>
    <row r="14" spans="1:4" x14ac:dyDescent="0.25">
      <c r="A14" s="319"/>
      <c r="B14" s="17">
        <v>101</v>
      </c>
      <c r="C14" s="17">
        <v>500</v>
      </c>
      <c r="D14" s="81">
        <v>56.12</v>
      </c>
    </row>
    <row r="15" spans="1:4" x14ac:dyDescent="0.25">
      <c r="A15" s="319"/>
      <c r="B15" s="17">
        <v>501</v>
      </c>
      <c r="C15" s="17">
        <v>1000</v>
      </c>
      <c r="D15" s="81">
        <v>126.03</v>
      </c>
    </row>
    <row r="16" spans="1:4" x14ac:dyDescent="0.25">
      <c r="A16" s="319"/>
      <c r="B16" s="17">
        <v>1001</v>
      </c>
      <c r="C16" s="18">
        <v>99999999</v>
      </c>
      <c r="D16" s="81">
        <v>157.52000000000001</v>
      </c>
    </row>
    <row r="17" spans="1:4" x14ac:dyDescent="0.25">
      <c r="A17" s="319" t="s">
        <v>7</v>
      </c>
      <c r="B17" s="17">
        <v>0</v>
      </c>
      <c r="C17" s="17">
        <v>100</v>
      </c>
      <c r="D17" s="81">
        <v>31.49</v>
      </c>
    </row>
    <row r="18" spans="1:4" x14ac:dyDescent="0.25">
      <c r="A18" s="319"/>
      <c r="B18" s="17">
        <v>101</v>
      </c>
      <c r="C18" s="17">
        <v>500</v>
      </c>
      <c r="D18" s="81">
        <v>56.12</v>
      </c>
    </row>
    <row r="19" spans="1:4" x14ac:dyDescent="0.25">
      <c r="A19" s="319"/>
      <c r="B19" s="17">
        <v>501</v>
      </c>
      <c r="C19" s="17">
        <v>1000</v>
      </c>
      <c r="D19" s="81">
        <v>126.03</v>
      </c>
    </row>
    <row r="20" spans="1:4" x14ac:dyDescent="0.25">
      <c r="A20" s="319"/>
      <c r="B20" s="17">
        <v>1001</v>
      </c>
      <c r="C20" s="17">
        <v>99999999</v>
      </c>
      <c r="D20" s="81">
        <v>157.52000000000001</v>
      </c>
    </row>
    <row r="21" spans="1:4" x14ac:dyDescent="0.25">
      <c r="A21" s="319" t="s">
        <v>13</v>
      </c>
      <c r="B21" s="17">
        <v>0</v>
      </c>
      <c r="C21" s="17">
        <v>70</v>
      </c>
      <c r="D21" s="97" t="s">
        <v>12</v>
      </c>
    </row>
    <row r="22" spans="1:4" x14ac:dyDescent="0.25">
      <c r="A22" s="319"/>
      <c r="B22" s="17">
        <v>71</v>
      </c>
      <c r="C22" s="17">
        <v>100</v>
      </c>
      <c r="D22" s="81">
        <v>10.050000000000001</v>
      </c>
    </row>
    <row r="23" spans="1:4" x14ac:dyDescent="0.25">
      <c r="A23" s="319"/>
      <c r="B23" s="17">
        <v>101</v>
      </c>
      <c r="C23" s="17">
        <v>200</v>
      </c>
      <c r="D23" s="81">
        <v>13.45</v>
      </c>
    </row>
    <row r="24" spans="1:4" x14ac:dyDescent="0.25">
      <c r="A24" s="319"/>
      <c r="B24" s="17">
        <v>201</v>
      </c>
      <c r="C24" s="17">
        <v>300</v>
      </c>
      <c r="D24" s="81">
        <v>16.86</v>
      </c>
    </row>
    <row r="25" spans="1:4" x14ac:dyDescent="0.25">
      <c r="A25" s="319"/>
      <c r="B25" s="17">
        <v>301</v>
      </c>
      <c r="C25" s="17">
        <v>500</v>
      </c>
      <c r="D25" s="81">
        <v>23.61</v>
      </c>
    </row>
    <row r="26" spans="1:4" x14ac:dyDescent="0.25">
      <c r="A26" s="319"/>
      <c r="B26" s="17">
        <v>501</v>
      </c>
      <c r="C26" s="18">
        <v>99999999</v>
      </c>
      <c r="D26" s="81">
        <v>26.97</v>
      </c>
    </row>
  </sheetData>
  <sheetProtection password="C615" sheet="1" objects="1" scenarios="1"/>
  <mergeCells count="10">
    <mergeCell ref="A2:D2"/>
    <mergeCell ref="A13:A16"/>
    <mergeCell ref="A17:A20"/>
    <mergeCell ref="A21:A26"/>
    <mergeCell ref="B3:D3"/>
    <mergeCell ref="A4:D4"/>
    <mergeCell ref="A5:A6"/>
    <mergeCell ref="B5:C5"/>
    <mergeCell ref="D5:D6"/>
    <mergeCell ref="A7:A12"/>
  </mergeCells>
  <pageMargins left="0.511811024" right="0.511811024" top="0.78740157499999996" bottom="0.78740157499999996" header="0.31496062000000002" footer="0.31496062000000002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pane ySplit="6" topLeftCell="A7" activePane="bottomLeft" state="frozen"/>
      <selection pane="bottomLeft" activeCell="I16" sqref="I16"/>
    </sheetView>
  </sheetViews>
  <sheetFormatPr defaultRowHeight="15" x14ac:dyDescent="0.25"/>
  <cols>
    <col min="1" max="1" width="12.140625" style="23" customWidth="1"/>
    <col min="2" max="2" width="9.7109375" style="23" customWidth="1"/>
    <col min="3" max="3" width="12.28515625" style="23" customWidth="1"/>
    <col min="4" max="4" width="10" style="23" customWidth="1"/>
  </cols>
  <sheetData>
    <row r="1" spans="1:4" x14ac:dyDescent="0.25">
      <c r="A1" s="175" t="s">
        <v>225</v>
      </c>
    </row>
    <row r="2" spans="1:4" s="204" customFormat="1" x14ac:dyDescent="0.25">
      <c r="A2" s="245" t="s">
        <v>307</v>
      </c>
      <c r="B2" s="245"/>
      <c r="C2" s="245"/>
      <c r="D2" s="245"/>
    </row>
    <row r="3" spans="1:4" x14ac:dyDescent="0.25">
      <c r="A3" s="20" t="s">
        <v>10</v>
      </c>
      <c r="B3" s="248">
        <v>43132</v>
      </c>
      <c r="C3" s="249"/>
      <c r="D3" s="250"/>
    </row>
    <row r="4" spans="1:4" x14ac:dyDescent="0.25">
      <c r="A4" s="290" t="s">
        <v>149</v>
      </c>
      <c r="B4" s="290"/>
      <c r="C4" s="290"/>
      <c r="D4" s="290"/>
    </row>
    <row r="5" spans="1:4" x14ac:dyDescent="0.25">
      <c r="A5" s="272" t="s">
        <v>0</v>
      </c>
      <c r="B5" s="252" t="s">
        <v>97</v>
      </c>
      <c r="C5" s="252"/>
      <c r="D5" s="302" t="s">
        <v>1</v>
      </c>
    </row>
    <row r="6" spans="1:4" x14ac:dyDescent="0.25">
      <c r="A6" s="272"/>
      <c r="B6" s="2" t="s">
        <v>2</v>
      </c>
      <c r="C6" s="2" t="s">
        <v>3</v>
      </c>
      <c r="D6" s="303"/>
    </row>
    <row r="7" spans="1:4" x14ac:dyDescent="0.25">
      <c r="A7" s="277" t="s">
        <v>17</v>
      </c>
      <c r="B7" s="40">
        <v>0</v>
      </c>
      <c r="C7" s="41">
        <v>50</v>
      </c>
      <c r="D7" s="82">
        <v>3.9</v>
      </c>
    </row>
    <row r="8" spans="1:4" x14ac:dyDescent="0.25">
      <c r="A8" s="416"/>
      <c r="B8" s="41">
        <f>C7+1</f>
        <v>51</v>
      </c>
      <c r="C8" s="41">
        <v>100</v>
      </c>
      <c r="D8" s="82">
        <v>7.75</v>
      </c>
    </row>
    <row r="9" spans="1:4" x14ac:dyDescent="0.25">
      <c r="A9" s="416"/>
      <c r="B9" s="41">
        <f t="shared" ref="B9" si="0">C8+1</f>
        <v>101</v>
      </c>
      <c r="C9" s="41">
        <v>200</v>
      </c>
      <c r="D9" s="82">
        <v>15.5</v>
      </c>
    </row>
    <row r="10" spans="1:4" x14ac:dyDescent="0.25">
      <c r="A10" s="416"/>
      <c r="B10" s="41">
        <f>C9+1</f>
        <v>201</v>
      </c>
      <c r="C10" s="41">
        <v>300</v>
      </c>
      <c r="D10" s="82">
        <v>23.25</v>
      </c>
    </row>
    <row r="11" spans="1:4" x14ac:dyDescent="0.25">
      <c r="A11" s="416"/>
      <c r="B11" s="41">
        <v>301</v>
      </c>
      <c r="C11" s="41">
        <v>500</v>
      </c>
      <c r="D11" s="82">
        <v>28.4</v>
      </c>
    </row>
    <row r="12" spans="1:4" x14ac:dyDescent="0.25">
      <c r="A12" s="416"/>
      <c r="B12" s="41">
        <v>501</v>
      </c>
      <c r="C12" s="41">
        <v>800</v>
      </c>
      <c r="D12" s="82">
        <v>32.299999999999997</v>
      </c>
    </row>
    <row r="13" spans="1:4" x14ac:dyDescent="0.25">
      <c r="A13" s="278"/>
      <c r="B13" s="21">
        <v>8001</v>
      </c>
      <c r="C13" s="83">
        <v>99999999</v>
      </c>
      <c r="D13" s="82">
        <v>50.4</v>
      </c>
    </row>
    <row r="14" spans="1:4" x14ac:dyDescent="0.25">
      <c r="A14" s="84"/>
      <c r="B14" s="40">
        <v>0</v>
      </c>
      <c r="C14" s="41">
        <v>50</v>
      </c>
      <c r="D14" s="82">
        <v>28.4</v>
      </c>
    </row>
    <row r="15" spans="1:4" x14ac:dyDescent="0.25">
      <c r="A15" s="416" t="s">
        <v>6</v>
      </c>
      <c r="B15" s="41">
        <f>C14+1</f>
        <v>51</v>
      </c>
      <c r="C15" s="41">
        <v>100</v>
      </c>
      <c r="D15" s="82">
        <v>32.299999999999997</v>
      </c>
    </row>
    <row r="16" spans="1:4" x14ac:dyDescent="0.25">
      <c r="A16" s="416"/>
      <c r="B16" s="41">
        <f t="shared" ref="B16" si="1">C15+1</f>
        <v>101</v>
      </c>
      <c r="C16" s="41">
        <v>200</v>
      </c>
      <c r="D16" s="82">
        <v>38.75</v>
      </c>
    </row>
    <row r="17" spans="1:4" x14ac:dyDescent="0.25">
      <c r="A17" s="416"/>
      <c r="B17" s="41">
        <f>C16+1</f>
        <v>201</v>
      </c>
      <c r="C17" s="41">
        <v>300</v>
      </c>
      <c r="D17" s="85">
        <v>45.25</v>
      </c>
    </row>
    <row r="18" spans="1:4" x14ac:dyDescent="0.25">
      <c r="A18" s="416"/>
      <c r="B18" s="41">
        <v>301</v>
      </c>
      <c r="C18" s="41">
        <v>500</v>
      </c>
      <c r="D18" s="85">
        <v>51.7</v>
      </c>
    </row>
    <row r="19" spans="1:4" x14ac:dyDescent="0.25">
      <c r="A19" s="416"/>
      <c r="B19" s="41">
        <v>501</v>
      </c>
      <c r="C19" s="41">
        <v>800</v>
      </c>
      <c r="D19" s="85">
        <v>64.599999999999994</v>
      </c>
    </row>
    <row r="20" spans="1:4" x14ac:dyDescent="0.25">
      <c r="A20" s="278"/>
      <c r="B20" s="21">
        <v>8001</v>
      </c>
      <c r="C20" s="83">
        <v>99999999</v>
      </c>
      <c r="D20" s="85">
        <v>129.19999999999999</v>
      </c>
    </row>
    <row r="21" spans="1:4" x14ac:dyDescent="0.25">
      <c r="A21" s="84"/>
      <c r="B21" s="40">
        <v>0</v>
      </c>
      <c r="C21" s="41">
        <v>50</v>
      </c>
      <c r="D21" s="85">
        <v>25.85</v>
      </c>
    </row>
    <row r="22" spans="1:4" x14ac:dyDescent="0.25">
      <c r="A22" s="416" t="s">
        <v>7</v>
      </c>
      <c r="B22" s="41">
        <f>C21+1</f>
        <v>51</v>
      </c>
      <c r="C22" s="41">
        <v>100</v>
      </c>
      <c r="D22" s="85">
        <v>28.4</v>
      </c>
    </row>
    <row r="23" spans="1:4" x14ac:dyDescent="0.25">
      <c r="A23" s="416"/>
      <c r="B23" s="41">
        <f t="shared" ref="B23" si="2">C22+1</f>
        <v>101</v>
      </c>
      <c r="C23" s="41">
        <v>200</v>
      </c>
      <c r="D23" s="85">
        <v>32.299999999999997</v>
      </c>
    </row>
    <row r="24" spans="1:4" x14ac:dyDescent="0.25">
      <c r="A24" s="416"/>
      <c r="B24" s="41">
        <f>C23+1</f>
        <v>201</v>
      </c>
      <c r="C24" s="41">
        <v>300</v>
      </c>
      <c r="D24" s="85">
        <v>38.75</v>
      </c>
    </row>
    <row r="25" spans="1:4" x14ac:dyDescent="0.25">
      <c r="A25" s="416"/>
      <c r="B25" s="41">
        <v>301</v>
      </c>
      <c r="C25" s="41">
        <v>500</v>
      </c>
      <c r="D25" s="85">
        <v>45.25</v>
      </c>
    </row>
    <row r="26" spans="1:4" x14ac:dyDescent="0.25">
      <c r="A26" s="416"/>
      <c r="B26" s="41">
        <v>501</v>
      </c>
      <c r="C26" s="41">
        <v>800</v>
      </c>
      <c r="D26" s="85">
        <v>58.15</v>
      </c>
    </row>
    <row r="27" spans="1:4" x14ac:dyDescent="0.25">
      <c r="A27" s="278"/>
      <c r="B27" s="21">
        <v>8001</v>
      </c>
      <c r="C27" s="83">
        <v>99999999</v>
      </c>
      <c r="D27" s="85">
        <v>103.35</v>
      </c>
    </row>
    <row r="28" spans="1:4" x14ac:dyDescent="0.25">
      <c r="A28" s="269" t="s">
        <v>13</v>
      </c>
      <c r="B28" s="40">
        <v>0</v>
      </c>
      <c r="C28" s="41">
        <v>50</v>
      </c>
      <c r="D28" s="85">
        <v>2.6</v>
      </c>
    </row>
    <row r="29" spans="1:4" x14ac:dyDescent="0.25">
      <c r="A29" s="270"/>
      <c r="B29" s="41">
        <f>C28+1</f>
        <v>51</v>
      </c>
      <c r="C29" s="41">
        <v>100</v>
      </c>
      <c r="D29" s="85">
        <v>5.15</v>
      </c>
    </row>
    <row r="30" spans="1:4" x14ac:dyDescent="0.25">
      <c r="A30" s="270"/>
      <c r="B30" s="41">
        <f t="shared" ref="B30" si="3">C29+1</f>
        <v>101</v>
      </c>
      <c r="C30" s="41">
        <v>200</v>
      </c>
      <c r="D30" s="85">
        <v>7.75</v>
      </c>
    </row>
    <row r="31" spans="1:4" x14ac:dyDescent="0.25">
      <c r="A31" s="270"/>
      <c r="B31" s="41">
        <f>C30+1</f>
        <v>201</v>
      </c>
      <c r="C31" s="41">
        <v>300</v>
      </c>
      <c r="D31" s="85">
        <v>15.5</v>
      </c>
    </row>
    <row r="32" spans="1:4" x14ac:dyDescent="0.25">
      <c r="A32" s="270"/>
      <c r="B32" s="41">
        <v>301</v>
      </c>
      <c r="C32" s="41">
        <v>500</v>
      </c>
      <c r="D32" s="85">
        <v>25.85</v>
      </c>
    </row>
    <row r="33" spans="1:4" x14ac:dyDescent="0.25">
      <c r="A33" s="270"/>
      <c r="B33" s="41">
        <v>501</v>
      </c>
      <c r="C33" s="41">
        <v>800</v>
      </c>
      <c r="D33" s="85">
        <v>32.299999999999997</v>
      </c>
    </row>
    <row r="34" spans="1:4" x14ac:dyDescent="0.25">
      <c r="A34" s="271"/>
      <c r="B34" s="21">
        <v>8001</v>
      </c>
      <c r="C34" s="83">
        <v>99999999</v>
      </c>
      <c r="D34" s="85">
        <v>46.5</v>
      </c>
    </row>
  </sheetData>
  <sheetProtection password="C7D5" sheet="1" objects="1" scenarios="1"/>
  <mergeCells count="10">
    <mergeCell ref="A2:D2"/>
    <mergeCell ref="A15:A20"/>
    <mergeCell ref="A22:A27"/>
    <mergeCell ref="A28:A34"/>
    <mergeCell ref="B3:D3"/>
    <mergeCell ref="A4:D4"/>
    <mergeCell ref="A5:A6"/>
    <mergeCell ref="B5:C5"/>
    <mergeCell ref="D5:D6"/>
    <mergeCell ref="A7:A13"/>
  </mergeCells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2" sqref="A2:D2"/>
    </sheetView>
  </sheetViews>
  <sheetFormatPr defaultRowHeight="15" x14ac:dyDescent="0.25"/>
  <cols>
    <col min="1" max="1" width="14.85546875" style="108" customWidth="1"/>
    <col min="2" max="2" width="9.28515625" style="108" bestFit="1" customWidth="1"/>
    <col min="3" max="3" width="12.140625" style="108" customWidth="1"/>
    <col min="4" max="4" width="10.140625" style="108" customWidth="1"/>
    <col min="5" max="16384" width="9.140625" style="105"/>
  </cols>
  <sheetData>
    <row r="1" spans="1:5" x14ac:dyDescent="0.25">
      <c r="A1" s="180" t="s">
        <v>224</v>
      </c>
    </row>
    <row r="2" spans="1:5" x14ac:dyDescent="0.25">
      <c r="A2" s="295" t="s">
        <v>308</v>
      </c>
      <c r="B2" s="295"/>
      <c r="C2" s="295"/>
      <c r="D2" s="295"/>
    </row>
    <row r="3" spans="1:5" x14ac:dyDescent="0.25">
      <c r="A3" s="104" t="s">
        <v>10</v>
      </c>
      <c r="B3" s="323">
        <v>43525</v>
      </c>
      <c r="C3" s="324"/>
      <c r="D3" s="325"/>
    </row>
    <row r="4" spans="1:5" x14ac:dyDescent="0.25">
      <c r="A4" s="426" t="s">
        <v>68</v>
      </c>
      <c r="B4" s="426"/>
      <c r="C4" s="426"/>
      <c r="D4" s="426"/>
    </row>
    <row r="5" spans="1:5" x14ac:dyDescent="0.25">
      <c r="A5" s="272" t="s">
        <v>0</v>
      </c>
      <c r="B5" s="252" t="s">
        <v>97</v>
      </c>
      <c r="C5" s="252"/>
      <c r="D5" s="302" t="s">
        <v>1</v>
      </c>
    </row>
    <row r="6" spans="1:5" x14ac:dyDescent="0.25">
      <c r="A6" s="272"/>
      <c r="B6" s="87" t="s">
        <v>2</v>
      </c>
      <c r="C6" s="87" t="s">
        <v>3</v>
      </c>
      <c r="D6" s="303"/>
    </row>
    <row r="7" spans="1:5" x14ac:dyDescent="0.25">
      <c r="A7" s="423" t="s">
        <v>154</v>
      </c>
      <c r="B7" s="106">
        <v>0</v>
      </c>
      <c r="C7" s="106">
        <v>50</v>
      </c>
      <c r="D7" s="147">
        <v>5.17</v>
      </c>
      <c r="E7" s="148"/>
    </row>
    <row r="8" spans="1:5" x14ac:dyDescent="0.25">
      <c r="A8" s="424"/>
      <c r="B8" s="106">
        <v>51</v>
      </c>
      <c r="C8" s="106">
        <v>100</v>
      </c>
      <c r="D8" s="147">
        <v>7.75</v>
      </c>
      <c r="E8" s="148"/>
    </row>
    <row r="9" spans="1:5" x14ac:dyDescent="0.25">
      <c r="A9" s="424"/>
      <c r="B9" s="106">
        <v>101</v>
      </c>
      <c r="C9" s="106">
        <v>150</v>
      </c>
      <c r="D9" s="147">
        <v>10.33</v>
      </c>
      <c r="E9" s="148"/>
    </row>
    <row r="10" spans="1:5" x14ac:dyDescent="0.25">
      <c r="A10" s="424"/>
      <c r="B10" s="106">
        <v>151</v>
      </c>
      <c r="C10" s="106">
        <v>200</v>
      </c>
      <c r="D10" s="147">
        <v>12.91</v>
      </c>
      <c r="E10" s="148"/>
    </row>
    <row r="11" spans="1:5" x14ac:dyDescent="0.25">
      <c r="A11" s="424"/>
      <c r="B11" s="106">
        <v>201</v>
      </c>
      <c r="C11" s="107">
        <v>350</v>
      </c>
      <c r="D11" s="147">
        <v>20.66</v>
      </c>
      <c r="E11" s="148"/>
    </row>
    <row r="12" spans="1:5" x14ac:dyDescent="0.25">
      <c r="A12" s="424"/>
      <c r="B12" s="107">
        <v>351</v>
      </c>
      <c r="C12" s="107">
        <v>500</v>
      </c>
      <c r="D12" s="147">
        <v>25.83</v>
      </c>
      <c r="E12" s="148"/>
    </row>
    <row r="13" spans="1:5" x14ac:dyDescent="0.25">
      <c r="A13" s="424"/>
      <c r="B13" s="107">
        <v>501</v>
      </c>
      <c r="C13" s="107">
        <v>600</v>
      </c>
      <c r="D13" s="147">
        <v>30.99</v>
      </c>
      <c r="E13" s="148"/>
    </row>
    <row r="14" spans="1:5" x14ac:dyDescent="0.25">
      <c r="A14" s="425"/>
      <c r="B14" s="107">
        <v>601</v>
      </c>
      <c r="C14" s="107">
        <v>99999999</v>
      </c>
      <c r="D14" s="147">
        <v>51.65</v>
      </c>
      <c r="E14" s="148"/>
    </row>
  </sheetData>
  <sheetProtection password="C7D5" sheet="1" objects="1" scenarios="1"/>
  <mergeCells count="7">
    <mergeCell ref="A2:D2"/>
    <mergeCell ref="A7:A14"/>
    <mergeCell ref="B3:D3"/>
    <mergeCell ref="A4:D4"/>
    <mergeCell ref="A5:A6"/>
    <mergeCell ref="B5:C5"/>
    <mergeCell ref="D5:D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pane xSplit="6" ySplit="6" topLeftCell="G7" activePane="bottomRight" state="frozen"/>
      <selection pane="topRight" activeCell="G1" sqref="G1"/>
      <selection pane="bottomLeft" activeCell="A6" sqref="A6"/>
      <selection pane="bottomRight" activeCell="A2" sqref="A2:F2"/>
    </sheetView>
  </sheetViews>
  <sheetFormatPr defaultRowHeight="15" x14ac:dyDescent="0.25"/>
  <cols>
    <col min="1" max="1" width="15.42578125" style="23" customWidth="1"/>
    <col min="2" max="2" width="10.5703125" style="23" customWidth="1"/>
    <col min="3" max="3" width="11.85546875" style="23" customWidth="1"/>
    <col min="4" max="4" width="9.140625" style="23"/>
    <col min="5" max="5" width="10.5703125" style="23" customWidth="1"/>
    <col min="6" max="6" width="10.7109375" style="23" customWidth="1"/>
    <col min="9" max="9" width="19.85546875" customWidth="1"/>
  </cols>
  <sheetData>
    <row r="1" spans="1:9" x14ac:dyDescent="0.25">
      <c r="A1" s="175" t="s">
        <v>229</v>
      </c>
    </row>
    <row r="2" spans="1:9" s="204" customFormat="1" x14ac:dyDescent="0.25">
      <c r="A2" s="245" t="s">
        <v>257</v>
      </c>
      <c r="B2" s="245"/>
      <c r="C2" s="245"/>
      <c r="D2" s="245"/>
      <c r="E2" s="245"/>
      <c r="F2" s="245"/>
    </row>
    <row r="3" spans="1:9" x14ac:dyDescent="0.25">
      <c r="A3" s="20" t="s">
        <v>10</v>
      </c>
      <c r="B3" s="248">
        <v>43221</v>
      </c>
      <c r="C3" s="249"/>
      <c r="D3" s="249"/>
      <c r="E3" s="249"/>
      <c r="F3" s="250"/>
    </row>
    <row r="4" spans="1:9" x14ac:dyDescent="0.25">
      <c r="A4" s="260" t="s">
        <v>101</v>
      </c>
      <c r="B4" s="261"/>
      <c r="C4" s="261"/>
      <c r="D4" s="261"/>
      <c r="E4" s="261"/>
      <c r="F4" s="261"/>
    </row>
    <row r="5" spans="1:9" ht="30.75" customHeight="1" x14ac:dyDescent="0.25">
      <c r="A5" s="263" t="s">
        <v>0</v>
      </c>
      <c r="B5" s="263" t="s">
        <v>93</v>
      </c>
      <c r="C5" s="263"/>
      <c r="D5" s="264" t="s">
        <v>85</v>
      </c>
      <c r="E5" s="265"/>
      <c r="F5" s="266"/>
    </row>
    <row r="6" spans="1:9" x14ac:dyDescent="0.25">
      <c r="A6" s="263"/>
      <c r="B6" s="13" t="s">
        <v>2</v>
      </c>
      <c r="C6" s="13" t="s">
        <v>3</v>
      </c>
      <c r="D6" s="13" t="s">
        <v>29</v>
      </c>
      <c r="E6" s="13" t="s">
        <v>30</v>
      </c>
      <c r="F6" s="13" t="s">
        <v>84</v>
      </c>
    </row>
    <row r="7" spans="1:9" x14ac:dyDescent="0.25">
      <c r="A7" s="262" t="s">
        <v>17</v>
      </c>
      <c r="B7" s="8">
        <v>0</v>
      </c>
      <c r="C7" s="8">
        <v>50</v>
      </c>
      <c r="D7" s="259" t="s">
        <v>12</v>
      </c>
      <c r="E7" s="259"/>
      <c r="F7" s="259"/>
    </row>
    <row r="8" spans="1:9" x14ac:dyDescent="0.25">
      <c r="A8" s="262"/>
      <c r="B8" s="8">
        <v>51</v>
      </c>
      <c r="C8" s="8">
        <v>100</v>
      </c>
      <c r="D8" s="9">
        <v>7</v>
      </c>
      <c r="E8" s="9">
        <v>7.28</v>
      </c>
      <c r="F8" s="9">
        <v>8.26</v>
      </c>
    </row>
    <row r="9" spans="1:9" x14ac:dyDescent="0.25">
      <c r="A9" s="262"/>
      <c r="B9" s="8">
        <v>101</v>
      </c>
      <c r="C9" s="8">
        <v>150</v>
      </c>
      <c r="D9" s="9">
        <v>8</v>
      </c>
      <c r="E9" s="9">
        <v>8.32</v>
      </c>
      <c r="F9" s="9">
        <v>9.44</v>
      </c>
    </row>
    <row r="10" spans="1:9" x14ac:dyDescent="0.25">
      <c r="A10" s="262"/>
      <c r="B10" s="8">
        <v>151</v>
      </c>
      <c r="C10" s="8">
        <v>200</v>
      </c>
      <c r="D10" s="9">
        <v>9</v>
      </c>
      <c r="E10" s="9">
        <v>9.36</v>
      </c>
      <c r="F10" s="9">
        <v>10.62</v>
      </c>
    </row>
    <row r="11" spans="1:9" x14ac:dyDescent="0.25">
      <c r="A11" s="262"/>
      <c r="B11" s="8">
        <v>201</v>
      </c>
      <c r="C11" s="8">
        <v>500</v>
      </c>
      <c r="D11" s="9">
        <v>10</v>
      </c>
      <c r="E11" s="9">
        <v>10.4</v>
      </c>
      <c r="F11" s="9">
        <v>11.8</v>
      </c>
      <c r="I11" s="12"/>
    </row>
    <row r="12" spans="1:9" x14ac:dyDescent="0.25">
      <c r="A12" s="262"/>
      <c r="B12" s="8">
        <v>501</v>
      </c>
      <c r="C12" s="8" t="s">
        <v>14</v>
      </c>
      <c r="D12" s="9">
        <v>15</v>
      </c>
      <c r="E12" s="9">
        <v>15.6</v>
      </c>
      <c r="F12" s="9">
        <v>17.7</v>
      </c>
    </row>
    <row r="13" spans="1:9" x14ac:dyDescent="0.25">
      <c r="A13" s="262" t="s">
        <v>6</v>
      </c>
      <c r="B13" s="8">
        <v>0</v>
      </c>
      <c r="C13" s="8">
        <v>500</v>
      </c>
      <c r="D13" s="9">
        <v>15</v>
      </c>
      <c r="E13" s="9">
        <v>15.6</v>
      </c>
      <c r="F13" s="9">
        <v>17.7</v>
      </c>
    </row>
    <row r="14" spans="1:9" x14ac:dyDescent="0.25">
      <c r="A14" s="262"/>
      <c r="B14" s="8">
        <v>501</v>
      </c>
      <c r="C14" s="8">
        <v>1000</v>
      </c>
      <c r="D14" s="9">
        <v>35</v>
      </c>
      <c r="E14" s="9">
        <v>36.4</v>
      </c>
      <c r="F14" s="9">
        <v>41.3</v>
      </c>
    </row>
    <row r="15" spans="1:9" x14ac:dyDescent="0.25">
      <c r="A15" s="262"/>
      <c r="B15" s="8">
        <v>1001</v>
      </c>
      <c r="C15" s="8">
        <v>100000</v>
      </c>
      <c r="D15" s="9">
        <v>45</v>
      </c>
      <c r="E15" s="9">
        <v>46.8</v>
      </c>
      <c r="F15" s="9">
        <v>53.1</v>
      </c>
    </row>
    <row r="16" spans="1:9" x14ac:dyDescent="0.25">
      <c r="A16" s="262"/>
      <c r="B16" s="8">
        <v>100001</v>
      </c>
      <c r="C16" s="8">
        <v>1000000</v>
      </c>
      <c r="D16" s="9">
        <v>60</v>
      </c>
      <c r="E16" s="9">
        <v>62.4</v>
      </c>
      <c r="F16" s="9">
        <v>70.8</v>
      </c>
    </row>
    <row r="17" spans="1:6" x14ac:dyDescent="0.25">
      <c r="A17" s="262"/>
      <c r="B17" s="8">
        <v>1000001</v>
      </c>
      <c r="C17" s="8" t="s">
        <v>14</v>
      </c>
      <c r="D17" s="9">
        <v>90</v>
      </c>
      <c r="E17" s="9">
        <v>93.6</v>
      </c>
      <c r="F17" s="9">
        <v>106.2</v>
      </c>
    </row>
    <row r="18" spans="1:6" x14ac:dyDescent="0.25">
      <c r="A18" s="262" t="s">
        <v>7</v>
      </c>
      <c r="B18" s="8">
        <v>0</v>
      </c>
      <c r="C18" s="8">
        <v>1000</v>
      </c>
      <c r="D18" s="9">
        <v>15</v>
      </c>
      <c r="E18" s="9">
        <v>15.6</v>
      </c>
      <c r="F18" s="9">
        <v>17.7</v>
      </c>
    </row>
    <row r="19" spans="1:6" x14ac:dyDescent="0.25">
      <c r="A19" s="262"/>
      <c r="B19" s="8">
        <v>1001</v>
      </c>
      <c r="C19" s="8">
        <v>10000</v>
      </c>
      <c r="D19" s="9">
        <v>35</v>
      </c>
      <c r="E19" s="9">
        <v>36.4</v>
      </c>
      <c r="F19" s="9">
        <v>41.3</v>
      </c>
    </row>
    <row r="20" spans="1:6" x14ac:dyDescent="0.25">
      <c r="A20" s="262"/>
      <c r="B20" s="8">
        <v>10001</v>
      </c>
      <c r="C20" s="8">
        <v>100000</v>
      </c>
      <c r="D20" s="9">
        <v>45</v>
      </c>
      <c r="E20" s="9">
        <v>46.8</v>
      </c>
      <c r="F20" s="9">
        <v>53.1</v>
      </c>
    </row>
    <row r="21" spans="1:6" x14ac:dyDescent="0.25">
      <c r="A21" s="262"/>
      <c r="B21" s="8">
        <v>100001</v>
      </c>
      <c r="C21" s="10">
        <v>1000000</v>
      </c>
      <c r="D21" s="9">
        <v>60</v>
      </c>
      <c r="E21" s="9">
        <v>62.4</v>
      </c>
      <c r="F21" s="9">
        <v>70.8</v>
      </c>
    </row>
    <row r="22" spans="1:6" x14ac:dyDescent="0.25">
      <c r="A22" s="262"/>
      <c r="B22" s="8">
        <v>1000001</v>
      </c>
      <c r="C22" s="8" t="s">
        <v>14</v>
      </c>
      <c r="D22" s="9">
        <v>90</v>
      </c>
      <c r="E22" s="9">
        <v>93.6</v>
      </c>
      <c r="F22" s="9">
        <v>106.2</v>
      </c>
    </row>
    <row r="23" spans="1:6" x14ac:dyDescent="0.25">
      <c r="A23" s="262" t="s">
        <v>13</v>
      </c>
      <c r="B23" s="8">
        <v>0</v>
      </c>
      <c r="C23" s="10">
        <v>70</v>
      </c>
      <c r="D23" s="259" t="s">
        <v>12</v>
      </c>
      <c r="E23" s="259"/>
      <c r="F23" s="259"/>
    </row>
    <row r="24" spans="1:6" x14ac:dyDescent="0.25">
      <c r="A24" s="262"/>
      <c r="B24" s="8">
        <v>71</v>
      </c>
      <c r="C24" s="10">
        <v>100</v>
      </c>
      <c r="D24" s="9">
        <v>7</v>
      </c>
      <c r="E24" s="9">
        <v>7.28</v>
      </c>
      <c r="F24" s="9">
        <v>8.26</v>
      </c>
    </row>
    <row r="25" spans="1:6" x14ac:dyDescent="0.25">
      <c r="A25" s="262"/>
      <c r="B25" s="8">
        <v>101</v>
      </c>
      <c r="C25" s="10">
        <v>200</v>
      </c>
      <c r="D25" s="9">
        <v>8</v>
      </c>
      <c r="E25" s="9">
        <v>8.32</v>
      </c>
      <c r="F25" s="9">
        <v>9.44</v>
      </c>
    </row>
    <row r="26" spans="1:6" x14ac:dyDescent="0.25">
      <c r="A26" s="262"/>
      <c r="B26" s="8">
        <v>201</v>
      </c>
      <c r="C26" s="10">
        <v>300</v>
      </c>
      <c r="D26" s="9">
        <v>9</v>
      </c>
      <c r="E26" s="9">
        <v>9.36</v>
      </c>
      <c r="F26" s="9">
        <v>10.62</v>
      </c>
    </row>
    <row r="27" spans="1:6" x14ac:dyDescent="0.25">
      <c r="A27" s="262"/>
      <c r="B27" s="8">
        <v>301</v>
      </c>
      <c r="C27" s="10">
        <v>500</v>
      </c>
      <c r="D27" s="9">
        <v>10</v>
      </c>
      <c r="E27" s="9">
        <v>10.4</v>
      </c>
      <c r="F27" s="9">
        <v>11.8</v>
      </c>
    </row>
    <row r="28" spans="1:6" x14ac:dyDescent="0.25">
      <c r="A28" s="262"/>
      <c r="B28" s="8">
        <v>501</v>
      </c>
      <c r="C28" s="8" t="s">
        <v>14</v>
      </c>
      <c r="D28" s="9">
        <v>15</v>
      </c>
      <c r="E28" s="9">
        <v>15.6</v>
      </c>
      <c r="F28" s="9">
        <v>17.7</v>
      </c>
    </row>
    <row r="29" spans="1:6" x14ac:dyDescent="0.25">
      <c r="A29" s="11" t="s">
        <v>23</v>
      </c>
      <c r="B29" s="257" t="s">
        <v>21</v>
      </c>
      <c r="C29" s="258"/>
      <c r="D29" s="9">
        <v>50</v>
      </c>
      <c r="E29" s="9">
        <v>52</v>
      </c>
      <c r="F29" s="9">
        <v>59</v>
      </c>
    </row>
    <row r="30" spans="1:6" x14ac:dyDescent="0.25">
      <c r="A30" s="11" t="s">
        <v>24</v>
      </c>
      <c r="B30" s="257" t="s">
        <v>21</v>
      </c>
      <c r="C30" s="258"/>
      <c r="D30" s="9">
        <v>50</v>
      </c>
      <c r="E30" s="9">
        <v>52</v>
      </c>
      <c r="F30" s="9">
        <v>59</v>
      </c>
    </row>
  </sheetData>
  <sheetProtection password="C7D5" sheet="1" objects="1" scenarios="1"/>
  <mergeCells count="14">
    <mergeCell ref="A2:F2"/>
    <mergeCell ref="B29:C29"/>
    <mergeCell ref="B30:C30"/>
    <mergeCell ref="B3:F3"/>
    <mergeCell ref="D23:F23"/>
    <mergeCell ref="A4:F4"/>
    <mergeCell ref="A13:A17"/>
    <mergeCell ref="A18:A22"/>
    <mergeCell ref="A23:A28"/>
    <mergeCell ref="A5:A6"/>
    <mergeCell ref="B5:C5"/>
    <mergeCell ref="D5:F5"/>
    <mergeCell ref="A7:A12"/>
    <mergeCell ref="D7:F7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6" topLeftCell="A7" activePane="bottomLeft" state="frozen"/>
      <selection pane="bottomLeft" activeCell="A2" sqref="A2:E2"/>
    </sheetView>
  </sheetViews>
  <sheetFormatPr defaultRowHeight="15" x14ac:dyDescent="0.25"/>
  <cols>
    <col min="1" max="1" width="12.28515625" style="23" customWidth="1"/>
    <col min="2" max="2" width="9.28515625" style="23" customWidth="1"/>
    <col min="3" max="3" width="11.85546875" style="23" customWidth="1"/>
    <col min="4" max="4" width="11.5703125" style="23" customWidth="1"/>
    <col min="5" max="5" width="12.42578125" style="23" customWidth="1"/>
  </cols>
  <sheetData>
    <row r="1" spans="1:5" x14ac:dyDescent="0.25">
      <c r="A1" s="175" t="s">
        <v>183</v>
      </c>
    </row>
    <row r="2" spans="1:5" s="204" customFormat="1" x14ac:dyDescent="0.25">
      <c r="A2" s="245" t="s">
        <v>309</v>
      </c>
      <c r="B2" s="245"/>
      <c r="C2" s="245"/>
      <c r="D2" s="245"/>
      <c r="E2" s="245"/>
    </row>
    <row r="3" spans="1:5" x14ac:dyDescent="0.25">
      <c r="A3" s="20" t="s">
        <v>10</v>
      </c>
      <c r="B3" s="248">
        <v>38930</v>
      </c>
      <c r="C3" s="249"/>
      <c r="D3" s="249"/>
      <c r="E3" s="250"/>
    </row>
    <row r="4" spans="1:5" x14ac:dyDescent="0.25">
      <c r="A4" s="290" t="s">
        <v>150</v>
      </c>
      <c r="B4" s="290"/>
      <c r="C4" s="290"/>
      <c r="D4" s="290"/>
      <c r="E4" s="290"/>
    </row>
    <row r="5" spans="1:5" ht="28.5" customHeight="1" x14ac:dyDescent="0.25">
      <c r="A5" s="272" t="s">
        <v>0</v>
      </c>
      <c r="B5" s="252" t="s">
        <v>18</v>
      </c>
      <c r="C5" s="252"/>
      <c r="D5" s="294" t="s">
        <v>11</v>
      </c>
      <c r="E5" s="3" t="s">
        <v>1</v>
      </c>
    </row>
    <row r="6" spans="1:5" ht="17.25" customHeight="1" x14ac:dyDescent="0.25">
      <c r="A6" s="272"/>
      <c r="B6" s="2" t="s">
        <v>2</v>
      </c>
      <c r="C6" s="2" t="s">
        <v>3</v>
      </c>
      <c r="D6" s="294"/>
      <c r="E6" s="135" t="s">
        <v>94</v>
      </c>
    </row>
    <row r="7" spans="1:5" x14ac:dyDescent="0.25">
      <c r="A7" s="277" t="s">
        <v>17</v>
      </c>
      <c r="B7" s="40">
        <v>0</v>
      </c>
      <c r="C7" s="41">
        <v>50</v>
      </c>
      <c r="D7" s="134" t="s">
        <v>5</v>
      </c>
      <c r="E7" s="6" t="s">
        <v>12</v>
      </c>
    </row>
    <row r="8" spans="1:5" x14ac:dyDescent="0.25">
      <c r="A8" s="416"/>
      <c r="B8" s="41">
        <f>C7+1</f>
        <v>51</v>
      </c>
      <c r="C8" s="41">
        <v>1000</v>
      </c>
      <c r="D8" s="134" t="s">
        <v>5</v>
      </c>
      <c r="E8" s="44">
        <v>0.04</v>
      </c>
    </row>
    <row r="9" spans="1:5" x14ac:dyDescent="0.25">
      <c r="A9" s="416"/>
      <c r="B9" s="41">
        <f t="shared" ref="B9:B33" si="0">C8+1</f>
        <v>1001</v>
      </c>
      <c r="C9" s="41">
        <v>2000</v>
      </c>
      <c r="D9" s="134" t="s">
        <v>5</v>
      </c>
      <c r="E9" s="44">
        <v>4.4999999999999998E-2</v>
      </c>
    </row>
    <row r="10" spans="1:5" x14ac:dyDescent="0.25">
      <c r="A10" s="278"/>
      <c r="B10" s="41">
        <f t="shared" si="0"/>
        <v>2001</v>
      </c>
      <c r="C10" s="41">
        <v>99999999</v>
      </c>
      <c r="D10" s="42">
        <v>3000</v>
      </c>
      <c r="E10" s="44">
        <v>0.05</v>
      </c>
    </row>
    <row r="11" spans="1:5" x14ac:dyDescent="0.25">
      <c r="A11" s="277" t="s">
        <v>6</v>
      </c>
      <c r="B11" s="40">
        <v>0</v>
      </c>
      <c r="C11" s="41">
        <v>1000</v>
      </c>
      <c r="D11" s="134" t="s">
        <v>5</v>
      </c>
      <c r="E11" s="44">
        <v>4.4999999999999998E-2</v>
      </c>
    </row>
    <row r="12" spans="1:5" x14ac:dyDescent="0.25">
      <c r="A12" s="416"/>
      <c r="B12" s="41">
        <f>C11+1</f>
        <v>1001</v>
      </c>
      <c r="C12" s="41">
        <v>2000</v>
      </c>
      <c r="D12" s="134" t="s">
        <v>5</v>
      </c>
      <c r="E12" s="44">
        <v>0.05</v>
      </c>
    </row>
    <row r="13" spans="1:5" x14ac:dyDescent="0.25">
      <c r="A13" s="416"/>
      <c r="B13" s="41">
        <f>C12+1</f>
        <v>2001</v>
      </c>
      <c r="C13" s="41">
        <v>4000</v>
      </c>
      <c r="D13" s="134" t="s">
        <v>5</v>
      </c>
      <c r="E13" s="44">
        <v>5.5E-2</v>
      </c>
    </row>
    <row r="14" spans="1:5" x14ac:dyDescent="0.25">
      <c r="A14" s="278"/>
      <c r="B14" s="41">
        <f>C13+1</f>
        <v>4001</v>
      </c>
      <c r="C14" s="41">
        <v>99999999</v>
      </c>
      <c r="D14" s="42">
        <v>10000</v>
      </c>
      <c r="E14" s="44">
        <v>0.06</v>
      </c>
    </row>
    <row r="15" spans="1:5" x14ac:dyDescent="0.25">
      <c r="A15" s="277" t="s">
        <v>7</v>
      </c>
      <c r="B15" s="40">
        <v>0</v>
      </c>
      <c r="C15" s="41">
        <v>500</v>
      </c>
      <c r="D15" s="134" t="s">
        <v>5</v>
      </c>
      <c r="E15" s="44">
        <v>4.4999999999999998E-2</v>
      </c>
    </row>
    <row r="16" spans="1:5" x14ac:dyDescent="0.25">
      <c r="A16" s="416"/>
      <c r="B16" s="41">
        <f t="shared" si="0"/>
        <v>501</v>
      </c>
      <c r="C16" s="41">
        <v>1500</v>
      </c>
      <c r="D16" s="134" t="s">
        <v>5</v>
      </c>
      <c r="E16" s="44">
        <v>0.05</v>
      </c>
    </row>
    <row r="17" spans="1:5" x14ac:dyDescent="0.25">
      <c r="A17" s="416"/>
      <c r="B17" s="41">
        <f t="shared" si="0"/>
        <v>1501</v>
      </c>
      <c r="C17" s="41">
        <v>3000</v>
      </c>
      <c r="D17" s="134" t="s">
        <v>5</v>
      </c>
      <c r="E17" s="44">
        <v>5.5E-2</v>
      </c>
    </row>
    <row r="18" spans="1:5" x14ac:dyDescent="0.25">
      <c r="A18" s="278"/>
      <c r="B18" s="41">
        <f t="shared" si="0"/>
        <v>3001</v>
      </c>
      <c r="C18" s="41">
        <v>99999999</v>
      </c>
      <c r="D18" s="42">
        <v>7000</v>
      </c>
      <c r="E18" s="44">
        <v>0.06</v>
      </c>
    </row>
    <row r="19" spans="1:5" x14ac:dyDescent="0.25">
      <c r="A19" s="269" t="s">
        <v>13</v>
      </c>
      <c r="B19" s="40">
        <v>0</v>
      </c>
      <c r="C19" s="41">
        <v>100</v>
      </c>
      <c r="D19" s="134" t="s">
        <v>5</v>
      </c>
      <c r="E19" s="44" t="s">
        <v>12</v>
      </c>
    </row>
    <row r="20" spans="1:5" x14ac:dyDescent="0.25">
      <c r="A20" s="270"/>
      <c r="B20" s="41">
        <f t="shared" si="0"/>
        <v>101</v>
      </c>
      <c r="C20" s="41">
        <v>1000</v>
      </c>
      <c r="D20" s="134" t="s">
        <v>5</v>
      </c>
      <c r="E20" s="44">
        <v>0.02</v>
      </c>
    </row>
    <row r="21" spans="1:5" x14ac:dyDescent="0.25">
      <c r="A21" s="271"/>
      <c r="B21" s="41">
        <f t="shared" si="0"/>
        <v>1001</v>
      </c>
      <c r="C21" s="41">
        <v>99999999</v>
      </c>
      <c r="D21" s="42">
        <v>2000</v>
      </c>
      <c r="E21" s="44">
        <v>0.03</v>
      </c>
    </row>
    <row r="22" spans="1:5" x14ac:dyDescent="0.25">
      <c r="A22" s="277" t="s">
        <v>8</v>
      </c>
      <c r="B22" s="40">
        <v>0</v>
      </c>
      <c r="C22" s="41">
        <v>500</v>
      </c>
      <c r="D22" s="134" t="s">
        <v>5</v>
      </c>
      <c r="E22" s="44">
        <v>0.04</v>
      </c>
    </row>
    <row r="23" spans="1:5" x14ac:dyDescent="0.25">
      <c r="A23" s="416"/>
      <c r="B23" s="41">
        <f t="shared" si="0"/>
        <v>501</v>
      </c>
      <c r="C23" s="41">
        <v>1500</v>
      </c>
      <c r="D23" s="134" t="s">
        <v>5</v>
      </c>
      <c r="E23" s="44">
        <v>4.4999999999999998E-2</v>
      </c>
    </row>
    <row r="24" spans="1:5" x14ac:dyDescent="0.25">
      <c r="A24" s="416"/>
      <c r="B24" s="41">
        <f t="shared" si="0"/>
        <v>1501</v>
      </c>
      <c r="C24" s="41">
        <v>3000</v>
      </c>
      <c r="D24" s="134" t="s">
        <v>5</v>
      </c>
      <c r="E24" s="44">
        <v>0.05</v>
      </c>
    </row>
    <row r="25" spans="1:5" x14ac:dyDescent="0.25">
      <c r="A25" s="278"/>
      <c r="B25" s="41">
        <f t="shared" si="0"/>
        <v>3001</v>
      </c>
      <c r="C25" s="41">
        <v>99999999</v>
      </c>
      <c r="D25" s="42">
        <v>7000</v>
      </c>
      <c r="E25" s="44">
        <v>5.5E-2</v>
      </c>
    </row>
    <row r="26" spans="1:5" x14ac:dyDescent="0.25">
      <c r="A26" s="277" t="s">
        <v>15</v>
      </c>
      <c r="B26" s="40">
        <v>0</v>
      </c>
      <c r="C26" s="41">
        <v>500</v>
      </c>
      <c r="D26" s="134" t="s">
        <v>5</v>
      </c>
      <c r="E26" s="44">
        <v>0.04</v>
      </c>
    </row>
    <row r="27" spans="1:5" x14ac:dyDescent="0.25">
      <c r="A27" s="416"/>
      <c r="B27" s="41">
        <f>C26+1</f>
        <v>501</v>
      </c>
      <c r="C27" s="41">
        <v>1500</v>
      </c>
      <c r="D27" s="134" t="s">
        <v>5</v>
      </c>
      <c r="E27" s="44">
        <v>4.4999999999999998E-2</v>
      </c>
    </row>
    <row r="28" spans="1:5" x14ac:dyDescent="0.25">
      <c r="A28" s="416"/>
      <c r="B28" s="41">
        <f>C27+1</f>
        <v>1501</v>
      </c>
      <c r="C28" s="41">
        <v>3000</v>
      </c>
      <c r="D28" s="134" t="s">
        <v>5</v>
      </c>
      <c r="E28" s="44">
        <v>0.05</v>
      </c>
    </row>
    <row r="29" spans="1:5" x14ac:dyDescent="0.25">
      <c r="A29" s="278"/>
      <c r="B29" s="41">
        <f>C28+1</f>
        <v>3001</v>
      </c>
      <c r="C29" s="41">
        <v>99999999</v>
      </c>
      <c r="D29" s="42">
        <v>7000</v>
      </c>
      <c r="E29" s="44">
        <v>5.5E-2</v>
      </c>
    </row>
    <row r="30" spans="1:5" x14ac:dyDescent="0.25">
      <c r="A30" s="277" t="s">
        <v>16</v>
      </c>
      <c r="B30" s="40">
        <v>0</v>
      </c>
      <c r="C30" s="41">
        <v>500</v>
      </c>
      <c r="D30" s="134" t="s">
        <v>5</v>
      </c>
      <c r="E30" s="44">
        <v>0.04</v>
      </c>
    </row>
    <row r="31" spans="1:5" x14ac:dyDescent="0.25">
      <c r="A31" s="416"/>
      <c r="B31" s="41">
        <f t="shared" si="0"/>
        <v>501</v>
      </c>
      <c r="C31" s="41">
        <v>1500</v>
      </c>
      <c r="D31" s="134" t="s">
        <v>5</v>
      </c>
      <c r="E31" s="44">
        <v>4.4999999999999998E-2</v>
      </c>
    </row>
    <row r="32" spans="1:5" x14ac:dyDescent="0.25">
      <c r="A32" s="416"/>
      <c r="B32" s="41">
        <v>1501</v>
      </c>
      <c r="C32" s="41">
        <v>3000</v>
      </c>
      <c r="D32" s="134" t="s">
        <v>5</v>
      </c>
      <c r="E32" s="44">
        <v>0.05</v>
      </c>
    </row>
    <row r="33" spans="1:5" x14ac:dyDescent="0.25">
      <c r="A33" s="278"/>
      <c r="B33" s="41">
        <f t="shared" si="0"/>
        <v>3001</v>
      </c>
      <c r="C33" s="41">
        <v>99999999</v>
      </c>
      <c r="D33" s="42">
        <v>7000</v>
      </c>
      <c r="E33" s="44">
        <v>5.5E-2</v>
      </c>
    </row>
    <row r="35" spans="1:5" x14ac:dyDescent="0.25">
      <c r="A35" s="105" t="s">
        <v>95</v>
      </c>
    </row>
  </sheetData>
  <sheetProtection password="C7D5" sheet="1" objects="1" scenarios="1"/>
  <mergeCells count="13">
    <mergeCell ref="A22:A25"/>
    <mergeCell ref="A26:A29"/>
    <mergeCell ref="A30:A33"/>
    <mergeCell ref="A4:E4"/>
    <mergeCell ref="A5:A6"/>
    <mergeCell ref="B5:C5"/>
    <mergeCell ref="D5:D6"/>
    <mergeCell ref="A7:A10"/>
    <mergeCell ref="A2:E2"/>
    <mergeCell ref="B3:E3"/>
    <mergeCell ref="A11:A14"/>
    <mergeCell ref="A15:A18"/>
    <mergeCell ref="A19:A21"/>
  </mergeCells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" sqref="A2:B2"/>
    </sheetView>
  </sheetViews>
  <sheetFormatPr defaultRowHeight="15" x14ac:dyDescent="0.25"/>
  <cols>
    <col min="1" max="1" width="16.28515625" style="23" customWidth="1"/>
    <col min="2" max="2" width="28.5703125" style="23" customWidth="1"/>
  </cols>
  <sheetData>
    <row r="1" spans="1:2" x14ac:dyDescent="0.25">
      <c r="A1" s="175" t="s">
        <v>244</v>
      </c>
    </row>
    <row r="2" spans="1:2" s="204" customFormat="1" x14ac:dyDescent="0.25">
      <c r="A2" s="245" t="s">
        <v>310</v>
      </c>
      <c r="B2" s="245"/>
    </row>
    <row r="3" spans="1:2" x14ac:dyDescent="0.25">
      <c r="A3" s="168" t="s">
        <v>10</v>
      </c>
      <c r="B3" s="169">
        <v>42948</v>
      </c>
    </row>
    <row r="4" spans="1:2" x14ac:dyDescent="0.25">
      <c r="A4" s="427" t="s">
        <v>152</v>
      </c>
      <c r="B4" s="428"/>
    </row>
    <row r="5" spans="1:2" x14ac:dyDescent="0.25">
      <c r="A5" s="299" t="s">
        <v>0</v>
      </c>
      <c r="B5" s="299" t="s">
        <v>1</v>
      </c>
    </row>
    <row r="6" spans="1:2" x14ac:dyDescent="0.25">
      <c r="A6" s="299"/>
      <c r="B6" s="299"/>
    </row>
    <row r="7" spans="1:2" x14ac:dyDescent="0.25">
      <c r="A7" s="36" t="s">
        <v>20</v>
      </c>
      <c r="B7" s="26" t="s">
        <v>34</v>
      </c>
    </row>
    <row r="8" spans="1:2" x14ac:dyDescent="0.25">
      <c r="A8" s="36" t="s">
        <v>17</v>
      </c>
      <c r="B8" s="33">
        <v>8</v>
      </c>
    </row>
    <row r="9" spans="1:2" x14ac:dyDescent="0.25">
      <c r="A9" s="26" t="s">
        <v>6</v>
      </c>
      <c r="B9" s="33">
        <v>16</v>
      </c>
    </row>
    <row r="10" spans="1:2" x14ac:dyDescent="0.25">
      <c r="A10" s="26" t="s">
        <v>7</v>
      </c>
      <c r="B10" s="33">
        <v>16</v>
      </c>
    </row>
    <row r="11" spans="1:2" x14ac:dyDescent="0.25">
      <c r="A11" s="26" t="s">
        <v>13</v>
      </c>
      <c r="B11" s="33">
        <v>16</v>
      </c>
    </row>
    <row r="12" spans="1:2" ht="45" x14ac:dyDescent="0.25">
      <c r="A12" s="100" t="s">
        <v>151</v>
      </c>
      <c r="B12" s="33">
        <v>16</v>
      </c>
    </row>
  </sheetData>
  <sheetProtection password="C7D5" sheet="1" objects="1" scenarios="1"/>
  <mergeCells count="4">
    <mergeCell ref="A4:B4"/>
    <mergeCell ref="A5:A6"/>
    <mergeCell ref="B5:B6"/>
    <mergeCell ref="A2:B2"/>
  </mergeCells>
  <pageMargins left="0.511811024" right="0.511811024" top="0.78740157499999996" bottom="0.78740157499999996" header="0.31496062000000002" footer="0.3149606200000000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:D2"/>
    </sheetView>
  </sheetViews>
  <sheetFormatPr defaultRowHeight="15" x14ac:dyDescent="0.25"/>
  <cols>
    <col min="1" max="1" width="14.7109375" style="23" customWidth="1"/>
    <col min="2" max="2" width="10.28515625" style="23" customWidth="1"/>
    <col min="3" max="3" width="10.42578125" style="23" customWidth="1"/>
    <col min="4" max="4" width="13.7109375" style="23" customWidth="1"/>
  </cols>
  <sheetData>
    <row r="1" spans="1:4" x14ac:dyDescent="0.25">
      <c r="A1" s="175" t="s">
        <v>245</v>
      </c>
    </row>
    <row r="2" spans="1:4" s="204" customFormat="1" x14ac:dyDescent="0.25">
      <c r="A2" s="245" t="s">
        <v>311</v>
      </c>
      <c r="B2" s="245"/>
      <c r="C2" s="245"/>
      <c r="D2" s="245"/>
    </row>
    <row r="3" spans="1:4" x14ac:dyDescent="0.25">
      <c r="A3" s="20" t="s">
        <v>10</v>
      </c>
      <c r="B3" s="249">
        <v>43191</v>
      </c>
      <c r="C3" s="249"/>
      <c r="D3" s="250"/>
    </row>
    <row r="4" spans="1:4" x14ac:dyDescent="0.25">
      <c r="A4" s="429" t="s">
        <v>153</v>
      </c>
      <c r="B4" s="430"/>
      <c r="C4" s="430"/>
      <c r="D4" s="430"/>
    </row>
    <row r="5" spans="1:4" ht="31.5" customHeight="1" x14ac:dyDescent="0.25">
      <c r="A5" s="15" t="s">
        <v>0</v>
      </c>
      <c r="B5" s="15" t="s">
        <v>66</v>
      </c>
      <c r="C5" s="15" t="s">
        <v>67</v>
      </c>
      <c r="D5" s="93" t="s">
        <v>73</v>
      </c>
    </row>
    <row r="6" spans="1:4" x14ac:dyDescent="0.25">
      <c r="A6" s="109" t="s">
        <v>4</v>
      </c>
      <c r="B6" s="49">
        <v>7.5</v>
      </c>
      <c r="C6" s="49">
        <v>9.5</v>
      </c>
      <c r="D6" s="49">
        <v>11.5</v>
      </c>
    </row>
    <row r="7" spans="1:4" x14ac:dyDescent="0.25">
      <c r="A7" s="110" t="s">
        <v>6</v>
      </c>
      <c r="B7" s="49">
        <v>7.5</v>
      </c>
      <c r="C7" s="49">
        <v>9.5</v>
      </c>
      <c r="D7" s="49">
        <v>11.5</v>
      </c>
    </row>
    <row r="8" spans="1:4" x14ac:dyDescent="0.25">
      <c r="A8" s="110" t="s">
        <v>7</v>
      </c>
      <c r="B8" s="49">
        <v>7.5</v>
      </c>
      <c r="C8" s="49">
        <v>9.5</v>
      </c>
      <c r="D8" s="49">
        <v>11.5</v>
      </c>
    </row>
  </sheetData>
  <sheetProtection password="C7D5" sheet="1" objects="1" scenarios="1"/>
  <mergeCells count="3">
    <mergeCell ref="B3:D3"/>
    <mergeCell ref="A4:D4"/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2"/>
    </sheetView>
  </sheetViews>
  <sheetFormatPr defaultRowHeight="15" x14ac:dyDescent="0.25"/>
  <cols>
    <col min="1" max="1" width="16.5703125" style="23" customWidth="1"/>
    <col min="2" max="2" width="10.42578125" style="23" customWidth="1"/>
    <col min="3" max="3" width="12.5703125" style="23" customWidth="1"/>
    <col min="4" max="4" width="12.28515625" style="23" customWidth="1"/>
  </cols>
  <sheetData>
    <row r="1" spans="1:4" x14ac:dyDescent="0.25">
      <c r="A1" s="175" t="s">
        <v>168</v>
      </c>
    </row>
    <row r="2" spans="1:4" s="204" customFormat="1" x14ac:dyDescent="0.25">
      <c r="A2" s="245" t="s">
        <v>258</v>
      </c>
      <c r="B2" s="245"/>
      <c r="C2" s="245"/>
      <c r="D2" s="245"/>
    </row>
    <row r="3" spans="1:4" x14ac:dyDescent="0.25">
      <c r="A3" s="267" t="s">
        <v>10</v>
      </c>
      <c r="B3" s="267"/>
      <c r="C3" s="268">
        <v>37748</v>
      </c>
      <c r="D3" s="268"/>
    </row>
    <row r="4" spans="1:4" x14ac:dyDescent="0.25">
      <c r="A4" s="260" t="s">
        <v>106</v>
      </c>
      <c r="B4" s="261"/>
      <c r="C4" s="261"/>
      <c r="D4" s="261"/>
    </row>
    <row r="5" spans="1:4" x14ac:dyDescent="0.25">
      <c r="A5" s="272" t="s">
        <v>0</v>
      </c>
      <c r="B5" s="273" t="s">
        <v>93</v>
      </c>
      <c r="C5" s="272"/>
      <c r="D5" s="3" t="s">
        <v>1</v>
      </c>
    </row>
    <row r="6" spans="1:4" x14ac:dyDescent="0.25">
      <c r="A6" s="272"/>
      <c r="B6" s="2" t="s">
        <v>2</v>
      </c>
      <c r="C6" s="2" t="s">
        <v>3</v>
      </c>
      <c r="D6" s="135" t="s">
        <v>94</v>
      </c>
    </row>
    <row r="7" spans="1:4" x14ac:dyDescent="0.25">
      <c r="A7" s="269" t="s">
        <v>17</v>
      </c>
      <c r="B7" s="137">
        <v>0</v>
      </c>
      <c r="C7" s="137">
        <v>50</v>
      </c>
      <c r="D7" s="6" t="s">
        <v>12</v>
      </c>
    </row>
    <row r="8" spans="1:4" x14ac:dyDescent="0.25">
      <c r="A8" s="270"/>
      <c r="B8" s="137">
        <v>51</v>
      </c>
      <c r="C8" s="137">
        <v>100</v>
      </c>
      <c r="D8" s="113">
        <v>0.01</v>
      </c>
    </row>
    <row r="9" spans="1:4" x14ac:dyDescent="0.25">
      <c r="A9" s="270"/>
      <c r="B9" s="137">
        <v>101</v>
      </c>
      <c r="C9" s="137">
        <v>150</v>
      </c>
      <c r="D9" s="113">
        <v>1.4999999999999999E-2</v>
      </c>
    </row>
    <row r="10" spans="1:4" x14ac:dyDescent="0.25">
      <c r="A10" s="270"/>
      <c r="B10" s="137">
        <v>151</v>
      </c>
      <c r="C10" s="137">
        <v>200</v>
      </c>
      <c r="D10" s="113">
        <v>0.02</v>
      </c>
    </row>
    <row r="11" spans="1:4" x14ac:dyDescent="0.25">
      <c r="A11" s="270"/>
      <c r="B11" s="137">
        <v>201</v>
      </c>
      <c r="C11" s="137">
        <v>500</v>
      </c>
      <c r="D11" s="113">
        <v>2.5000000000000001E-2</v>
      </c>
    </row>
    <row r="12" spans="1:4" x14ac:dyDescent="0.25">
      <c r="A12" s="271"/>
      <c r="B12" s="137">
        <v>500</v>
      </c>
      <c r="C12" s="137">
        <v>3000</v>
      </c>
      <c r="D12" s="113">
        <v>0.03</v>
      </c>
    </row>
    <row r="13" spans="1:4" x14ac:dyDescent="0.25">
      <c r="A13" s="269" t="s">
        <v>6</v>
      </c>
      <c r="B13" s="137">
        <v>0</v>
      </c>
      <c r="C13" s="137">
        <v>300</v>
      </c>
      <c r="D13" s="113">
        <v>0.02</v>
      </c>
    </row>
    <row r="14" spans="1:4" x14ac:dyDescent="0.25">
      <c r="A14" s="270"/>
      <c r="B14" s="137">
        <v>301</v>
      </c>
      <c r="C14" s="137">
        <v>500</v>
      </c>
      <c r="D14" s="113">
        <v>2.5000000000000001E-2</v>
      </c>
    </row>
    <row r="15" spans="1:4" x14ac:dyDescent="0.25">
      <c r="A15" s="271"/>
      <c r="B15" s="137">
        <v>501</v>
      </c>
      <c r="C15" s="137">
        <v>10000</v>
      </c>
      <c r="D15" s="113">
        <v>0.03</v>
      </c>
    </row>
    <row r="16" spans="1:4" x14ac:dyDescent="0.25">
      <c r="A16" s="269" t="s">
        <v>7</v>
      </c>
      <c r="B16" s="137">
        <v>0</v>
      </c>
      <c r="C16" s="137">
        <v>300</v>
      </c>
      <c r="D16" s="113">
        <v>0.02</v>
      </c>
    </row>
    <row r="17" spans="1:4" x14ac:dyDescent="0.25">
      <c r="A17" s="270"/>
      <c r="B17" s="137">
        <v>301</v>
      </c>
      <c r="C17" s="137">
        <v>500</v>
      </c>
      <c r="D17" s="113">
        <v>2.5000000000000001E-2</v>
      </c>
    </row>
    <row r="18" spans="1:4" x14ac:dyDescent="0.25">
      <c r="A18" s="271"/>
      <c r="B18" s="137">
        <v>501</v>
      </c>
      <c r="C18" s="137">
        <v>7000</v>
      </c>
      <c r="D18" s="113">
        <v>0.03</v>
      </c>
    </row>
    <row r="19" spans="1:4" x14ac:dyDescent="0.25">
      <c r="A19" s="269" t="s">
        <v>13</v>
      </c>
      <c r="B19" s="137">
        <v>0</v>
      </c>
      <c r="C19" s="137">
        <v>70</v>
      </c>
      <c r="D19" s="113" t="s">
        <v>12</v>
      </c>
    </row>
    <row r="20" spans="1:4" x14ac:dyDescent="0.25">
      <c r="A20" s="270"/>
      <c r="B20" s="137">
        <v>71</v>
      </c>
      <c r="C20" s="137">
        <v>100</v>
      </c>
      <c r="D20" s="113">
        <v>0.01</v>
      </c>
    </row>
    <row r="21" spans="1:4" x14ac:dyDescent="0.25">
      <c r="A21" s="270"/>
      <c r="B21" s="137">
        <v>101</v>
      </c>
      <c r="C21" s="137">
        <v>200</v>
      </c>
      <c r="D21" s="113">
        <v>1.4999999999999999E-2</v>
      </c>
    </row>
    <row r="22" spans="1:4" x14ac:dyDescent="0.25">
      <c r="A22" s="270"/>
      <c r="B22" s="137">
        <v>201</v>
      </c>
      <c r="C22" s="137">
        <v>300</v>
      </c>
      <c r="D22" s="113">
        <v>0.02</v>
      </c>
    </row>
    <row r="23" spans="1:4" x14ac:dyDescent="0.25">
      <c r="A23" s="271"/>
      <c r="B23" s="137">
        <v>300</v>
      </c>
      <c r="C23" s="137">
        <v>2000</v>
      </c>
      <c r="D23" s="113">
        <v>0.03</v>
      </c>
    </row>
    <row r="24" spans="1:4" x14ac:dyDescent="0.25">
      <c r="A24" s="269" t="s">
        <v>8</v>
      </c>
      <c r="B24" s="137">
        <v>0</v>
      </c>
      <c r="C24" s="137">
        <v>300</v>
      </c>
      <c r="D24" s="113">
        <v>0.02</v>
      </c>
    </row>
    <row r="25" spans="1:4" x14ac:dyDescent="0.25">
      <c r="A25" s="270"/>
      <c r="B25" s="137">
        <v>301</v>
      </c>
      <c r="C25" s="137">
        <v>500</v>
      </c>
      <c r="D25" s="113">
        <v>2.5000000000000001E-2</v>
      </c>
    </row>
    <row r="26" spans="1:4" x14ac:dyDescent="0.25">
      <c r="A26" s="271"/>
      <c r="B26" s="137">
        <v>501</v>
      </c>
      <c r="C26" s="137">
        <v>7000</v>
      </c>
      <c r="D26" s="113">
        <v>0.03</v>
      </c>
    </row>
    <row r="27" spans="1:4" x14ac:dyDescent="0.25">
      <c r="A27" s="269" t="s">
        <v>22</v>
      </c>
      <c r="B27" s="137">
        <v>0</v>
      </c>
      <c r="C27" s="137">
        <v>300</v>
      </c>
      <c r="D27" s="113">
        <v>0.02</v>
      </c>
    </row>
    <row r="28" spans="1:4" x14ac:dyDescent="0.25">
      <c r="A28" s="270"/>
      <c r="B28" s="137">
        <v>301</v>
      </c>
      <c r="C28" s="137">
        <v>500</v>
      </c>
      <c r="D28" s="113">
        <v>2.5000000000000001E-2</v>
      </c>
    </row>
    <row r="29" spans="1:4" x14ac:dyDescent="0.25">
      <c r="A29" s="271"/>
      <c r="B29" s="136">
        <v>501</v>
      </c>
      <c r="C29" s="136">
        <v>7000</v>
      </c>
      <c r="D29" s="113">
        <v>0.03</v>
      </c>
    </row>
    <row r="31" spans="1:4" x14ac:dyDescent="0.25">
      <c r="A31" s="105" t="s">
        <v>95</v>
      </c>
    </row>
  </sheetData>
  <sheetProtection password="C7D5" sheet="1" objects="1" scenarios="1"/>
  <mergeCells count="12">
    <mergeCell ref="A2:D2"/>
    <mergeCell ref="A3:B3"/>
    <mergeCell ref="C3:D3"/>
    <mergeCell ref="A24:A26"/>
    <mergeCell ref="A27:A29"/>
    <mergeCell ref="A5:A6"/>
    <mergeCell ref="B5:C5"/>
    <mergeCell ref="A19:A23"/>
    <mergeCell ref="A7:A12"/>
    <mergeCell ref="A13:A15"/>
    <mergeCell ref="A16:A18"/>
    <mergeCell ref="A4:D4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RowHeight="15" x14ac:dyDescent="0.25"/>
  <cols>
    <col min="1" max="1" width="16.42578125" style="23" customWidth="1"/>
    <col min="2" max="2" width="10.28515625" style="23" customWidth="1"/>
    <col min="3" max="3" width="12.140625" style="23" customWidth="1"/>
    <col min="4" max="4" width="12.5703125" style="23" customWidth="1"/>
  </cols>
  <sheetData>
    <row r="1" spans="1:4" x14ac:dyDescent="0.25">
      <c r="A1" s="175" t="s">
        <v>222</v>
      </c>
    </row>
    <row r="2" spans="1:4" s="204" customFormat="1" x14ac:dyDescent="0.25">
      <c r="A2" s="245" t="s">
        <v>259</v>
      </c>
      <c r="B2" s="245"/>
      <c r="C2" s="245"/>
      <c r="D2" s="245"/>
    </row>
    <row r="3" spans="1:4" x14ac:dyDescent="0.25">
      <c r="A3" s="20" t="s">
        <v>10</v>
      </c>
      <c r="B3" s="284" t="s">
        <v>92</v>
      </c>
      <c r="C3" s="285"/>
      <c r="D3" s="286"/>
    </row>
    <row r="4" spans="1:4" x14ac:dyDescent="0.25">
      <c r="A4" s="290" t="s">
        <v>100</v>
      </c>
      <c r="B4" s="290"/>
      <c r="C4" s="290"/>
      <c r="D4" s="290"/>
    </row>
    <row r="5" spans="1:4" x14ac:dyDescent="0.25">
      <c r="A5" s="272" t="s">
        <v>0</v>
      </c>
      <c r="B5" s="273" t="s">
        <v>93</v>
      </c>
      <c r="C5" s="272"/>
      <c r="D5" s="291" t="s">
        <v>1</v>
      </c>
    </row>
    <row r="6" spans="1:4" x14ac:dyDescent="0.25">
      <c r="A6" s="272"/>
      <c r="B6" s="2" t="s">
        <v>2</v>
      </c>
      <c r="C6" s="2" t="s">
        <v>3</v>
      </c>
      <c r="D6" s="291"/>
    </row>
    <row r="7" spans="1:4" x14ac:dyDescent="0.25">
      <c r="A7" s="287" t="s">
        <v>4</v>
      </c>
      <c r="B7" s="21">
        <v>0</v>
      </c>
      <c r="C7" s="21">
        <v>50</v>
      </c>
      <c r="D7" s="1" t="s">
        <v>5</v>
      </c>
    </row>
    <row r="8" spans="1:4" x14ac:dyDescent="0.25">
      <c r="A8" s="287"/>
      <c r="B8" s="21">
        <v>51</v>
      </c>
      <c r="C8" s="21">
        <v>150</v>
      </c>
      <c r="D8" s="1">
        <v>6.5</v>
      </c>
    </row>
    <row r="9" spans="1:4" x14ac:dyDescent="0.25">
      <c r="A9" s="287"/>
      <c r="B9" s="21">
        <v>151</v>
      </c>
      <c r="C9" s="21">
        <v>250</v>
      </c>
      <c r="D9" s="1">
        <v>13</v>
      </c>
    </row>
    <row r="10" spans="1:4" x14ac:dyDescent="0.25">
      <c r="A10" s="287"/>
      <c r="B10" s="21">
        <v>251</v>
      </c>
      <c r="C10" s="21">
        <v>400</v>
      </c>
      <c r="D10" s="1">
        <v>21</v>
      </c>
    </row>
    <row r="11" spans="1:4" x14ac:dyDescent="0.25">
      <c r="A11" s="287"/>
      <c r="B11" s="21">
        <v>401</v>
      </c>
      <c r="C11" s="21">
        <v>550</v>
      </c>
      <c r="D11" s="1">
        <v>30</v>
      </c>
    </row>
    <row r="12" spans="1:4" x14ac:dyDescent="0.25">
      <c r="A12" s="287"/>
      <c r="B12" s="21">
        <v>551</v>
      </c>
      <c r="C12" s="21">
        <v>650</v>
      </c>
      <c r="D12" s="1">
        <v>39</v>
      </c>
    </row>
    <row r="13" spans="1:4" x14ac:dyDescent="0.25">
      <c r="A13" s="287"/>
      <c r="B13" s="21">
        <v>651</v>
      </c>
      <c r="C13" s="21">
        <v>800</v>
      </c>
      <c r="D13" s="1">
        <v>47</v>
      </c>
    </row>
    <row r="14" spans="1:4" x14ac:dyDescent="0.25">
      <c r="A14" s="287"/>
      <c r="B14" s="21">
        <v>801</v>
      </c>
      <c r="C14" s="21">
        <v>99999999</v>
      </c>
      <c r="D14" s="1">
        <v>188</v>
      </c>
    </row>
    <row r="15" spans="1:4" x14ac:dyDescent="0.25">
      <c r="A15" s="287" t="s">
        <v>6</v>
      </c>
      <c r="B15" s="22">
        <v>0</v>
      </c>
      <c r="C15" s="22">
        <v>150</v>
      </c>
      <c r="D15" s="1">
        <v>6.5</v>
      </c>
    </row>
    <row r="16" spans="1:4" x14ac:dyDescent="0.25">
      <c r="A16" s="287"/>
      <c r="B16" s="22">
        <v>151</v>
      </c>
      <c r="C16" s="22">
        <v>300</v>
      </c>
      <c r="D16" s="1">
        <v>13</v>
      </c>
    </row>
    <row r="17" spans="1:4" x14ac:dyDescent="0.25">
      <c r="A17" s="287"/>
      <c r="B17" s="22">
        <v>301</v>
      </c>
      <c r="C17" s="22">
        <v>400</v>
      </c>
      <c r="D17" s="1">
        <v>17.5</v>
      </c>
    </row>
    <row r="18" spans="1:4" x14ac:dyDescent="0.25">
      <c r="A18" s="287"/>
      <c r="B18" s="22">
        <v>401</v>
      </c>
      <c r="C18" s="22">
        <v>600</v>
      </c>
      <c r="D18" s="1">
        <v>26</v>
      </c>
    </row>
    <row r="19" spans="1:4" x14ac:dyDescent="0.25">
      <c r="A19" s="287"/>
      <c r="B19" s="22">
        <v>601</v>
      </c>
      <c r="C19" s="22">
        <v>1100</v>
      </c>
      <c r="D19" s="1">
        <v>48</v>
      </c>
    </row>
    <row r="20" spans="1:4" x14ac:dyDescent="0.25">
      <c r="A20" s="287"/>
      <c r="B20" s="22">
        <v>1101</v>
      </c>
      <c r="C20" s="22">
        <v>2000</v>
      </c>
      <c r="D20" s="1">
        <v>87</v>
      </c>
    </row>
    <row r="21" spans="1:4" x14ac:dyDescent="0.25">
      <c r="A21" s="287"/>
      <c r="B21" s="22">
        <v>2001</v>
      </c>
      <c r="C21" s="22">
        <v>7000</v>
      </c>
      <c r="D21" s="1">
        <v>306</v>
      </c>
    </row>
    <row r="22" spans="1:4" x14ac:dyDescent="0.25">
      <c r="A22" s="287"/>
      <c r="B22" s="22">
        <v>7001</v>
      </c>
      <c r="C22" s="22">
        <v>99999999</v>
      </c>
      <c r="D22" s="1">
        <v>481</v>
      </c>
    </row>
    <row r="23" spans="1:4" x14ac:dyDescent="0.25">
      <c r="A23" s="287" t="s">
        <v>7</v>
      </c>
      <c r="B23" s="22">
        <v>0</v>
      </c>
      <c r="C23" s="22">
        <v>150</v>
      </c>
      <c r="D23" s="1">
        <v>6.5</v>
      </c>
    </row>
    <row r="24" spans="1:4" x14ac:dyDescent="0.25">
      <c r="A24" s="287"/>
      <c r="B24" s="22">
        <v>151</v>
      </c>
      <c r="C24" s="22">
        <v>300</v>
      </c>
      <c r="D24" s="1">
        <v>13</v>
      </c>
    </row>
    <row r="25" spans="1:4" x14ac:dyDescent="0.25">
      <c r="A25" s="287"/>
      <c r="B25" s="22">
        <v>301</v>
      </c>
      <c r="C25" s="22">
        <v>450</v>
      </c>
      <c r="D25" s="1">
        <v>19</v>
      </c>
    </row>
    <row r="26" spans="1:4" x14ac:dyDescent="0.25">
      <c r="A26" s="287"/>
      <c r="B26" s="22">
        <v>451</v>
      </c>
      <c r="C26" s="22">
        <v>600</v>
      </c>
      <c r="D26" s="1">
        <v>26</v>
      </c>
    </row>
    <row r="27" spans="1:4" x14ac:dyDescent="0.25">
      <c r="A27" s="287"/>
      <c r="B27" s="22">
        <v>601</v>
      </c>
      <c r="C27" s="22">
        <v>800</v>
      </c>
      <c r="D27" s="1">
        <v>35</v>
      </c>
    </row>
    <row r="28" spans="1:4" x14ac:dyDescent="0.25">
      <c r="A28" s="287"/>
      <c r="B28" s="22">
        <v>801</v>
      </c>
      <c r="C28" s="22">
        <v>1100</v>
      </c>
      <c r="D28" s="1">
        <v>48</v>
      </c>
    </row>
    <row r="29" spans="1:4" x14ac:dyDescent="0.25">
      <c r="A29" s="287"/>
      <c r="B29" s="22">
        <v>1101</v>
      </c>
      <c r="C29" s="22">
        <v>2000</v>
      </c>
      <c r="D29" s="1">
        <v>87</v>
      </c>
    </row>
    <row r="30" spans="1:4" x14ac:dyDescent="0.25">
      <c r="A30" s="287"/>
      <c r="B30" s="22">
        <v>2001</v>
      </c>
      <c r="C30" s="22">
        <v>99999999</v>
      </c>
      <c r="D30" s="1">
        <v>219</v>
      </c>
    </row>
    <row r="31" spans="1:4" x14ac:dyDescent="0.25">
      <c r="A31" s="287" t="s">
        <v>8</v>
      </c>
      <c r="B31" s="22">
        <v>0</v>
      </c>
      <c r="C31" s="22">
        <v>150</v>
      </c>
      <c r="D31" s="1">
        <v>9.75</v>
      </c>
    </row>
    <row r="32" spans="1:4" x14ac:dyDescent="0.25">
      <c r="A32" s="287"/>
      <c r="B32" s="22">
        <v>151</v>
      </c>
      <c r="C32" s="22">
        <v>300</v>
      </c>
      <c r="D32" s="1">
        <v>14.6</v>
      </c>
    </row>
    <row r="33" spans="1:4" x14ac:dyDescent="0.25">
      <c r="A33" s="287"/>
      <c r="B33" s="22">
        <v>301</v>
      </c>
      <c r="C33" s="22">
        <v>450</v>
      </c>
      <c r="D33" s="1">
        <v>24</v>
      </c>
    </row>
    <row r="34" spans="1:4" x14ac:dyDescent="0.25">
      <c r="A34" s="287"/>
      <c r="B34" s="22">
        <v>451</v>
      </c>
      <c r="C34" s="22">
        <v>600</v>
      </c>
      <c r="D34" s="1">
        <v>34</v>
      </c>
    </row>
    <row r="35" spans="1:4" x14ac:dyDescent="0.25">
      <c r="A35" s="287"/>
      <c r="B35" s="22">
        <v>601</v>
      </c>
      <c r="C35" s="22">
        <v>800</v>
      </c>
      <c r="D35" s="1">
        <v>45.5</v>
      </c>
    </row>
    <row r="36" spans="1:4" x14ac:dyDescent="0.25">
      <c r="A36" s="287"/>
      <c r="B36" s="22">
        <v>801</v>
      </c>
      <c r="C36" s="22">
        <v>1100</v>
      </c>
      <c r="D36" s="1">
        <v>61.7</v>
      </c>
    </row>
    <row r="37" spans="1:4" x14ac:dyDescent="0.25">
      <c r="A37" s="287"/>
      <c r="B37" s="22">
        <v>1101</v>
      </c>
      <c r="C37" s="22">
        <v>2000</v>
      </c>
      <c r="D37" s="1">
        <v>100</v>
      </c>
    </row>
    <row r="38" spans="1:4" x14ac:dyDescent="0.25">
      <c r="A38" s="287"/>
      <c r="B38" s="22">
        <v>2001</v>
      </c>
      <c r="C38" s="22">
        <v>99999999</v>
      </c>
      <c r="D38" s="1">
        <v>552</v>
      </c>
    </row>
    <row r="39" spans="1:4" x14ac:dyDescent="0.25">
      <c r="A39" s="288" t="s">
        <v>9</v>
      </c>
      <c r="B39" s="22">
        <v>0</v>
      </c>
      <c r="C39" s="22">
        <v>150</v>
      </c>
      <c r="D39" s="1">
        <v>9.75</v>
      </c>
    </row>
    <row r="40" spans="1:4" x14ac:dyDescent="0.25">
      <c r="A40" s="289"/>
      <c r="B40" s="22">
        <v>151</v>
      </c>
      <c r="C40" s="22">
        <v>300</v>
      </c>
      <c r="D40" s="1">
        <v>19.399999999999999</v>
      </c>
    </row>
    <row r="41" spans="1:4" x14ac:dyDescent="0.25">
      <c r="A41" s="289"/>
      <c r="B41" s="22">
        <v>301</v>
      </c>
      <c r="C41" s="22">
        <v>450</v>
      </c>
      <c r="D41" s="1">
        <v>29.2</v>
      </c>
    </row>
    <row r="42" spans="1:4" x14ac:dyDescent="0.25">
      <c r="A42" s="289"/>
      <c r="B42" s="22">
        <v>451</v>
      </c>
      <c r="C42" s="22">
        <v>600</v>
      </c>
      <c r="D42" s="1">
        <v>38.9</v>
      </c>
    </row>
    <row r="43" spans="1:4" x14ac:dyDescent="0.25">
      <c r="A43" s="289"/>
      <c r="B43" s="22">
        <v>601</v>
      </c>
      <c r="C43" s="22">
        <v>800</v>
      </c>
      <c r="D43" s="1">
        <v>51.9</v>
      </c>
    </row>
    <row r="44" spans="1:4" x14ac:dyDescent="0.25">
      <c r="A44" s="289"/>
      <c r="B44" s="22">
        <v>801</v>
      </c>
      <c r="C44" s="22">
        <v>1100</v>
      </c>
      <c r="D44" s="1">
        <v>71.400000000000006</v>
      </c>
    </row>
    <row r="45" spans="1:4" x14ac:dyDescent="0.25">
      <c r="A45" s="289"/>
      <c r="B45" s="22">
        <v>1101</v>
      </c>
      <c r="C45" s="22">
        <v>2000</v>
      </c>
      <c r="D45" s="1">
        <v>129</v>
      </c>
    </row>
    <row r="46" spans="1:4" x14ac:dyDescent="0.25">
      <c r="A46" s="289"/>
      <c r="B46" s="22">
        <v>2001</v>
      </c>
      <c r="C46" s="22">
        <v>99999999</v>
      </c>
      <c r="D46" s="1">
        <v>552</v>
      </c>
    </row>
    <row r="49" spans="1:4" x14ac:dyDescent="0.25">
      <c r="A49" s="149" t="s">
        <v>90</v>
      </c>
      <c r="B49" s="274" t="s">
        <v>89</v>
      </c>
      <c r="C49" s="275"/>
      <c r="D49" s="276"/>
    </row>
    <row r="50" spans="1:4" x14ac:dyDescent="0.25">
      <c r="A50" s="279" t="s">
        <v>91</v>
      </c>
      <c r="B50" s="279"/>
      <c r="C50" s="279"/>
      <c r="D50" s="279"/>
    </row>
    <row r="51" spans="1:4" x14ac:dyDescent="0.25">
      <c r="A51" s="280" t="s">
        <v>0</v>
      </c>
      <c r="B51" s="282" t="s">
        <v>86</v>
      </c>
      <c r="C51" s="283"/>
      <c r="D51" s="130" t="s">
        <v>1</v>
      </c>
    </row>
    <row r="52" spans="1:4" x14ac:dyDescent="0.25">
      <c r="A52" s="281"/>
      <c r="B52" s="130" t="s">
        <v>2</v>
      </c>
      <c r="C52" s="130" t="s">
        <v>3</v>
      </c>
      <c r="D52" s="132" t="s">
        <v>94</v>
      </c>
    </row>
    <row r="53" spans="1:4" x14ac:dyDescent="0.25">
      <c r="A53" s="89" t="s">
        <v>20</v>
      </c>
      <c r="B53" s="128">
        <v>0</v>
      </c>
      <c r="C53" s="129">
        <v>99999999</v>
      </c>
      <c r="D53" s="89" t="s">
        <v>12</v>
      </c>
    </row>
    <row r="54" spans="1:4" x14ac:dyDescent="0.25">
      <c r="A54" s="277" t="s">
        <v>17</v>
      </c>
      <c r="B54" s="128">
        <v>0</v>
      </c>
      <c r="C54" s="129">
        <v>5000</v>
      </c>
      <c r="D54" s="131">
        <v>0.06</v>
      </c>
    </row>
    <row r="55" spans="1:4" x14ac:dyDescent="0.25">
      <c r="A55" s="278"/>
      <c r="B55" s="129">
        <v>5001</v>
      </c>
      <c r="C55" s="129">
        <v>99999999</v>
      </c>
      <c r="D55" s="131">
        <v>0.02</v>
      </c>
    </row>
    <row r="56" spans="1:4" x14ac:dyDescent="0.25">
      <c r="A56" s="269" t="s">
        <v>6</v>
      </c>
      <c r="B56" s="129">
        <v>0</v>
      </c>
      <c r="C56" s="129">
        <v>30000</v>
      </c>
      <c r="D56" s="131">
        <v>0.06</v>
      </c>
    </row>
    <row r="57" spans="1:4" x14ac:dyDescent="0.25">
      <c r="A57" s="271"/>
      <c r="B57" s="129">
        <v>30001</v>
      </c>
      <c r="C57" s="129">
        <v>99999999</v>
      </c>
      <c r="D57" s="131">
        <v>0.02</v>
      </c>
    </row>
    <row r="58" spans="1:4" x14ac:dyDescent="0.25">
      <c r="A58" s="277" t="s">
        <v>7</v>
      </c>
      <c r="B58" s="129">
        <v>0</v>
      </c>
      <c r="C58" s="129">
        <v>15000</v>
      </c>
      <c r="D58" s="131">
        <v>0.06</v>
      </c>
    </row>
    <row r="59" spans="1:4" x14ac:dyDescent="0.25">
      <c r="A59" s="278"/>
      <c r="B59" s="129">
        <v>15001</v>
      </c>
      <c r="C59" s="129">
        <v>99999999</v>
      </c>
      <c r="D59" s="131">
        <v>0.02</v>
      </c>
    </row>
    <row r="60" spans="1:4" x14ac:dyDescent="0.25">
      <c r="A60" s="269" t="s">
        <v>15</v>
      </c>
      <c r="B60" s="129">
        <v>0</v>
      </c>
      <c r="C60" s="129">
        <v>15000</v>
      </c>
      <c r="D60" s="131">
        <v>0.06</v>
      </c>
    </row>
    <row r="61" spans="1:4" x14ac:dyDescent="0.25">
      <c r="A61" s="271"/>
      <c r="B61" s="129">
        <v>15001</v>
      </c>
      <c r="C61" s="129">
        <v>99999999</v>
      </c>
      <c r="D61" s="131">
        <v>0.02</v>
      </c>
    </row>
    <row r="62" spans="1:4" x14ac:dyDescent="0.25">
      <c r="A62" s="269" t="s">
        <v>88</v>
      </c>
      <c r="B62" s="129">
        <v>0</v>
      </c>
      <c r="C62" s="129">
        <v>15000</v>
      </c>
      <c r="D62" s="131">
        <v>0.06</v>
      </c>
    </row>
    <row r="63" spans="1:4" x14ac:dyDescent="0.25">
      <c r="A63" s="271"/>
      <c r="B63" s="129">
        <v>15001</v>
      </c>
      <c r="C63" s="129">
        <v>99999999</v>
      </c>
      <c r="D63" s="131">
        <v>0.02</v>
      </c>
    </row>
    <row r="64" spans="1:4" x14ac:dyDescent="0.25">
      <c r="A64" s="269" t="s">
        <v>8</v>
      </c>
      <c r="B64" s="129">
        <v>0</v>
      </c>
      <c r="C64" s="129">
        <v>15000</v>
      </c>
      <c r="D64" s="131">
        <v>0.06</v>
      </c>
    </row>
    <row r="65" spans="1:4" x14ac:dyDescent="0.25">
      <c r="A65" s="271"/>
      <c r="B65" s="129">
        <v>15001</v>
      </c>
      <c r="C65" s="129">
        <v>99999999</v>
      </c>
      <c r="D65" s="131">
        <v>0.02</v>
      </c>
    </row>
    <row r="67" spans="1:4" x14ac:dyDescent="0.25">
      <c r="A67" s="105" t="s">
        <v>95</v>
      </c>
    </row>
  </sheetData>
  <sheetProtection password="C7D5" sheet="1" objects="1" scenarios="1"/>
  <mergeCells count="21">
    <mergeCell ref="A15:A22"/>
    <mergeCell ref="A4:D4"/>
    <mergeCell ref="A5:A6"/>
    <mergeCell ref="B5:C5"/>
    <mergeCell ref="D5:D6"/>
    <mergeCell ref="A2:D2"/>
    <mergeCell ref="A60:A61"/>
    <mergeCell ref="A62:A63"/>
    <mergeCell ref="A64:A65"/>
    <mergeCell ref="B49:D49"/>
    <mergeCell ref="A54:A55"/>
    <mergeCell ref="A50:D50"/>
    <mergeCell ref="A51:A52"/>
    <mergeCell ref="B51:C51"/>
    <mergeCell ref="A56:A57"/>
    <mergeCell ref="A58:A59"/>
    <mergeCell ref="B3:D3"/>
    <mergeCell ref="A31:A38"/>
    <mergeCell ref="A39:A46"/>
    <mergeCell ref="A7:A14"/>
    <mergeCell ref="A23:A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:B2"/>
    </sheetView>
  </sheetViews>
  <sheetFormatPr defaultRowHeight="15" x14ac:dyDescent="0.25"/>
  <cols>
    <col min="1" max="1" width="29.7109375" style="23" customWidth="1"/>
    <col min="2" max="2" width="11.28515625" style="23" customWidth="1"/>
  </cols>
  <sheetData>
    <row r="1" spans="1:2" x14ac:dyDescent="0.25">
      <c r="A1" s="175" t="s">
        <v>211</v>
      </c>
    </row>
    <row r="2" spans="1:2" s="204" customFormat="1" x14ac:dyDescent="0.25">
      <c r="A2" s="245" t="s">
        <v>260</v>
      </c>
      <c r="B2" s="245"/>
    </row>
    <row r="3" spans="1:2" x14ac:dyDescent="0.25">
      <c r="A3" s="20" t="s">
        <v>10</v>
      </c>
      <c r="B3" s="133">
        <v>43313</v>
      </c>
    </row>
    <row r="4" spans="1:2" x14ac:dyDescent="0.25">
      <c r="A4" s="260" t="s">
        <v>98</v>
      </c>
      <c r="B4" s="261"/>
    </row>
    <row r="5" spans="1:2" x14ac:dyDescent="0.25">
      <c r="A5" s="127" t="s">
        <v>0</v>
      </c>
      <c r="B5" s="127" t="s">
        <v>1</v>
      </c>
    </row>
    <row r="6" spans="1:2" x14ac:dyDescent="0.25">
      <c r="A6" s="126" t="s">
        <v>17</v>
      </c>
      <c r="B6" s="35">
        <v>8.4700000000000006</v>
      </c>
    </row>
    <row r="7" spans="1:2" x14ac:dyDescent="0.25">
      <c r="A7" s="125" t="s">
        <v>20</v>
      </c>
      <c r="B7" s="94" t="s">
        <v>12</v>
      </c>
    </row>
    <row r="8" spans="1:2" x14ac:dyDescent="0.25">
      <c r="A8" s="125" t="s">
        <v>6</v>
      </c>
      <c r="B8" s="35">
        <v>14.62</v>
      </c>
    </row>
    <row r="9" spans="1:2" x14ac:dyDescent="0.25">
      <c r="A9" s="125" t="s">
        <v>7</v>
      </c>
      <c r="B9" s="35">
        <v>14.62</v>
      </c>
    </row>
    <row r="10" spans="1:2" x14ac:dyDescent="0.25">
      <c r="A10" s="125" t="s">
        <v>103</v>
      </c>
      <c r="B10" s="94" t="s">
        <v>12</v>
      </c>
    </row>
    <row r="11" spans="1:2" x14ac:dyDescent="0.25">
      <c r="A11" s="125" t="s">
        <v>104</v>
      </c>
      <c r="B11" s="35">
        <v>8.4700000000000006</v>
      </c>
    </row>
    <row r="12" spans="1:2" x14ac:dyDescent="0.25">
      <c r="A12" s="125" t="s">
        <v>25</v>
      </c>
      <c r="B12" s="94" t="s">
        <v>12</v>
      </c>
    </row>
    <row r="13" spans="1:2" x14ac:dyDescent="0.25">
      <c r="A13" s="125" t="s">
        <v>105</v>
      </c>
      <c r="B13" s="35">
        <v>14.62</v>
      </c>
    </row>
    <row r="14" spans="1:2" x14ac:dyDescent="0.25">
      <c r="A14" s="125" t="s">
        <v>15</v>
      </c>
      <c r="B14" s="35">
        <v>14.62</v>
      </c>
    </row>
    <row r="15" spans="1:2" x14ac:dyDescent="0.25">
      <c r="A15" s="125" t="s">
        <v>22</v>
      </c>
      <c r="B15" s="35">
        <v>14.62</v>
      </c>
    </row>
    <row r="16" spans="1:2" x14ac:dyDescent="0.25">
      <c r="A16" s="39"/>
    </row>
  </sheetData>
  <sheetProtection password="C7D5" sheet="1" objects="1" scenarios="1"/>
  <mergeCells count="2">
    <mergeCell ref="A4:B4"/>
    <mergeCell ref="A2:B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62</vt:i4>
      </vt:variant>
    </vt:vector>
  </HeadingPairs>
  <TitlesOfParts>
    <vt:vector size="62" baseType="lpstr">
      <vt:lpstr>Menu</vt:lpstr>
      <vt:lpstr>Alvorada</vt:lpstr>
      <vt:lpstr>Amaral Ferrador</vt:lpstr>
      <vt:lpstr>Arambaré</vt:lpstr>
      <vt:lpstr>Arroio do Sal</vt:lpstr>
      <vt:lpstr>Arroio dos Ratos</vt:lpstr>
      <vt:lpstr>Arroio Grande</vt:lpstr>
      <vt:lpstr>Bagé</vt:lpstr>
      <vt:lpstr>Balneário Pinhal</vt:lpstr>
      <vt:lpstr>Barra do Ribeiro</vt:lpstr>
      <vt:lpstr>Butia</vt:lpstr>
      <vt:lpstr>Camaquã</vt:lpstr>
      <vt:lpstr>Candiota</vt:lpstr>
      <vt:lpstr>Canguçu</vt:lpstr>
      <vt:lpstr>Capão da Canoa</vt:lpstr>
      <vt:lpstr>Capivari do Sul</vt:lpstr>
      <vt:lpstr>Caraa</vt:lpstr>
      <vt:lpstr>Cerro Grande do Sul</vt:lpstr>
      <vt:lpstr>Chuvisca</vt:lpstr>
      <vt:lpstr>Charqueadas</vt:lpstr>
      <vt:lpstr>Cidreira</vt:lpstr>
      <vt:lpstr>Cristal</vt:lpstr>
      <vt:lpstr>Cerrito</vt:lpstr>
      <vt:lpstr>Dom Feliciano</vt:lpstr>
      <vt:lpstr>Dom Pedrito</vt:lpstr>
      <vt:lpstr>Dom Pedro de Alcântara</vt:lpstr>
      <vt:lpstr>Eldorado do Sul</vt:lpstr>
      <vt:lpstr>Encruzilhada do Sul</vt:lpstr>
      <vt:lpstr>Guaiba</vt:lpstr>
      <vt:lpstr>Herval</vt:lpstr>
      <vt:lpstr>Imbé</vt:lpstr>
      <vt:lpstr>Itati</vt:lpstr>
      <vt:lpstr>Lavras do Sul</vt:lpstr>
      <vt:lpstr>Mampituba</vt:lpstr>
      <vt:lpstr>Maquiné</vt:lpstr>
      <vt:lpstr>Mariana Pimentel</vt:lpstr>
      <vt:lpstr>Morrinhos do Sul</vt:lpstr>
      <vt:lpstr>Morro Redondo</vt:lpstr>
      <vt:lpstr>Mostardas</vt:lpstr>
      <vt:lpstr>Osório</vt:lpstr>
      <vt:lpstr>Palmares do Sul</vt:lpstr>
      <vt:lpstr>Pantano Grande</vt:lpstr>
      <vt:lpstr>Pedro Osório</vt:lpstr>
      <vt:lpstr>Pinheiro Machado</vt:lpstr>
      <vt:lpstr>Porto Alegre</vt:lpstr>
      <vt:lpstr>Santa Vitória do Palmar</vt:lpstr>
      <vt:lpstr>Santo Antônio da Patrulha</vt:lpstr>
      <vt:lpstr>São Jerônimo</vt:lpstr>
      <vt:lpstr>São José do Norte</vt:lpstr>
      <vt:lpstr>São Lourenço do Sul</vt:lpstr>
      <vt:lpstr>Sentinela do Sul</vt:lpstr>
      <vt:lpstr>Sertão Santana</vt:lpstr>
      <vt:lpstr>Tapes</vt:lpstr>
      <vt:lpstr>Tavares</vt:lpstr>
      <vt:lpstr>Terra de Areia</vt:lpstr>
      <vt:lpstr>Torres</vt:lpstr>
      <vt:lpstr>Tramandaí</vt:lpstr>
      <vt:lpstr>Três Cachoeiras</vt:lpstr>
      <vt:lpstr>Três Forquilhas</vt:lpstr>
      <vt:lpstr>Turuçu</vt:lpstr>
      <vt:lpstr>Viamão</vt:lpstr>
      <vt:lpstr>Xangri-lá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Vieira Biansini</dc:creator>
  <cp:lastModifiedBy>Janice Vieira Biansini</cp:lastModifiedBy>
  <cp:lastPrinted>2020-08-05T20:46:29Z</cp:lastPrinted>
  <dcterms:created xsi:type="dcterms:W3CDTF">2020-07-30T16:17:25Z</dcterms:created>
  <dcterms:modified xsi:type="dcterms:W3CDTF">2020-12-31T15:07:17Z</dcterms:modified>
</cp:coreProperties>
</file>